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674" activeTab="4"/>
  </bookViews>
  <sheets>
    <sheet name="Eğitim Alma Proje 1 " sheetId="1" r:id="rId1"/>
    <sheet name="Eğitim Alma Proje 2" sheetId="2" r:id="rId2"/>
    <sheet name="Eğitim Alma Proje 3" sheetId="3" r:id="rId3"/>
    <sheet name="Ders verme Proje  1" sheetId="4" r:id="rId4"/>
    <sheet name="Ders verme Proje 2" sheetId="5" r:id="rId5"/>
    <sheet name="Ders verme Proje 3" sheetId="6" r:id="rId6"/>
  </sheets>
  <definedNames>
    <definedName name="_xlnm._FilterDatabase" localSheetId="3" hidden="1">'Ders verme Proje  1'!$A$3:$Q$57</definedName>
    <definedName name="_xlnm._FilterDatabase" localSheetId="4" hidden="1">'Ders verme Proje 2'!$B$3:$S$13</definedName>
    <definedName name="_xlnm._FilterDatabase" localSheetId="5" hidden="1">'Ders verme Proje 3'!$A$3:$Q$19</definedName>
    <definedName name="_xlnm._FilterDatabase" localSheetId="0" hidden="1">'Eğitim Alma Proje 1 '!$A$3:$Q$46</definedName>
    <definedName name="_xlnm._FilterDatabase" localSheetId="2" hidden="1">'Eğitim Alma Proje 3'!$A$3:$V$9</definedName>
    <definedName name="personel_dersalma_basvurma">#REF!</definedName>
  </definedNames>
  <calcPr fullCalcOnLoad="1"/>
</workbook>
</file>

<file path=xl/sharedStrings.xml><?xml version="1.0" encoding="utf-8"?>
<sst xmlns="http://schemas.openxmlformats.org/spreadsheetml/2006/main" count="881" uniqueCount="315">
  <si>
    <t>TIP FAKÜLTESİ</t>
  </si>
  <si>
    <t>EĞİTİM FAKÜLTESİ</t>
  </si>
  <si>
    <t>VETERİNER FAKÜLTESİ</t>
  </si>
  <si>
    <t>ZİRAAT FAKÜLTESİ</t>
  </si>
  <si>
    <t>MÜHENDİSLİK FAKÜLTESİ</t>
  </si>
  <si>
    <t>YABANCI DİLLER YÜKSEKOKULU</t>
  </si>
  <si>
    <t>ŞENGÜL HAYIRCI</t>
  </si>
  <si>
    <t>EĞİTİM VE ÖĞRETİM PLANLAMACISI</t>
  </si>
  <si>
    <t>Lisans</t>
  </si>
  <si>
    <t>RASİM AYDIN</t>
  </si>
  <si>
    <t>BAFRA MESLEK YÜKSEKOKULU</t>
  </si>
  <si>
    <t>Yüksek Lisans</t>
  </si>
  <si>
    <t>İLKNUR GÜLER</t>
  </si>
  <si>
    <t>BİLGİSAYAR İŞLETMENİ</t>
  </si>
  <si>
    <t>HİZMETLİ</t>
  </si>
  <si>
    <t>SENEM NAYIR</t>
  </si>
  <si>
    <t>MEMUR</t>
  </si>
  <si>
    <t>ŞEF</t>
  </si>
  <si>
    <t>SAĞLIK- KÜLTÜR-SPOR DAİRE BŞK.</t>
  </si>
  <si>
    <t>STRATEJİ GELİŞTİRME DAİRE BAŞKANLIĞI</t>
  </si>
  <si>
    <t>Önlisans</t>
  </si>
  <si>
    <t>NUR RAHŞAN ERENOĞLU</t>
  </si>
  <si>
    <t>ADİL KARABAL</t>
  </si>
  <si>
    <t>ŞUBE MÜDÜRÜ</t>
  </si>
  <si>
    <t>MUSTAFA TÜRKYILMAZ</t>
  </si>
  <si>
    <t>YAŞAR DOĞU SPOR BİLİMLERİ FAKÜLTESİ</t>
  </si>
  <si>
    <t>DİŞ HEKİMLİĞİ FAKÜLTESİ</t>
  </si>
  <si>
    <t>SELMA KELEŞ</t>
  </si>
  <si>
    <t>FİZYOTERAPİST</t>
  </si>
  <si>
    <t>ÜNİVERSİTE HASTANESİ BAŞMÜDÜRLÜĞÜ</t>
  </si>
  <si>
    <t>Teknik Personel</t>
  </si>
  <si>
    <t>BİOLOG</t>
  </si>
  <si>
    <t>UZMAN</t>
  </si>
  <si>
    <t>FATMA SALİHA EYÜPOĞLU</t>
  </si>
  <si>
    <t>TURGAY YALÇIN</t>
  </si>
  <si>
    <t>HAYRETTİN KATİPOĞLU</t>
  </si>
  <si>
    <t>ERTUĞRUL DURAN</t>
  </si>
  <si>
    <t>UZAKTAN EĞİTİM MERKEZİ MÜDÜRLÜĞÜ</t>
  </si>
  <si>
    <t>İHSAN MÜJDE</t>
  </si>
  <si>
    <t>ORHAN AKTAŞ</t>
  </si>
  <si>
    <t>EMRE ŞENGÜN</t>
  </si>
  <si>
    <t>OSMAN ANIL</t>
  </si>
  <si>
    <t>ALİ TİRYAKİ</t>
  </si>
  <si>
    <t>Doktora</t>
  </si>
  <si>
    <t>GÜLGEZ NESLİHAN TAŞKURT HEKİM</t>
  </si>
  <si>
    <t>SEVİN ŞEKERLİ</t>
  </si>
  <si>
    <t>MİNENUR SÜNTER</t>
  </si>
  <si>
    <t>YÜKSEKOKUL SEKRETERİ</t>
  </si>
  <si>
    <t>SAĞLIK BİLİMLERİ FAKÜLTESİ</t>
  </si>
  <si>
    <t>KEMAL SOYLU</t>
  </si>
  <si>
    <t>HASTANE MÜDÜR YARDIMCISI</t>
  </si>
  <si>
    <t>MEMET KAN</t>
  </si>
  <si>
    <t>MİMARLIK FAKÜLTESİ</t>
  </si>
  <si>
    <t>NİMET YILDIZ</t>
  </si>
  <si>
    <t>DİYETİSYEN</t>
  </si>
  <si>
    <t>HALİME YILDIZ</t>
  </si>
  <si>
    <t>SANTRAL MEMURU</t>
  </si>
  <si>
    <t>BURÇİN YAŞMUT</t>
  </si>
  <si>
    <t>ARAŞTIRMA GÖREVLİSİ</t>
  </si>
  <si>
    <t>MELEK ÖZKAPLAN</t>
  </si>
  <si>
    <t>MÜHENDİS</t>
  </si>
  <si>
    <t>TAYFUN ŞENER</t>
  </si>
  <si>
    <t>KADİR CENG</t>
  </si>
  <si>
    <t>ALİ FUAD BAŞGİL HUKUK FAKÜLTESİ</t>
  </si>
  <si>
    <t>FATMA YILMAZ</t>
  </si>
  <si>
    <t>MİMAR</t>
  </si>
  <si>
    <t>AZİZ BAYYURT</t>
  </si>
  <si>
    <t>ÜMMÜGÜLSÜM MUMCU</t>
  </si>
  <si>
    <t>GÜZEL SANATLAR FAKÜLTESİ</t>
  </si>
  <si>
    <t>BURCU YALÇIN</t>
  </si>
  <si>
    <t>GÜLCAN AKPINAR</t>
  </si>
  <si>
    <t>ENSTİTÜ SEKRETERİ</t>
  </si>
  <si>
    <t>KALİTE KOORDİNATÖRLÜĞÜ</t>
  </si>
  <si>
    <t>ESER AKAL</t>
  </si>
  <si>
    <t>NACİYE SERAP ÖNBİLGİN</t>
  </si>
  <si>
    <t>İHSAN GÜLER</t>
  </si>
  <si>
    <t>ASİL LİSTE</t>
  </si>
  <si>
    <t>SIRA NO</t>
  </si>
  <si>
    <t>YEDEK LİSTE</t>
  </si>
  <si>
    <t>İSLAM SARUHAN</t>
  </si>
  <si>
    <t>SEMAHAT ALBAYRAK</t>
  </si>
  <si>
    <t>DAİMİ İŞCİ</t>
  </si>
  <si>
    <t>ARMAĞAN ERMAN</t>
  </si>
  <si>
    <t>PROF.DR.</t>
  </si>
  <si>
    <t>YAPI İŞLERİ VE TEKNİK DAİRE BAŞK.</t>
  </si>
  <si>
    <t>SUNAY ER</t>
  </si>
  <si>
    <t>İŞCİ</t>
  </si>
  <si>
    <t>UKRAYNA</t>
  </si>
  <si>
    <t>HUKUK MÜŞAVİRLİĞİ</t>
  </si>
  <si>
    <t>RABİA TUĞÇE KARAZ</t>
  </si>
  <si>
    <t>SÜREKLİ İŞCİ</t>
  </si>
  <si>
    <t>ULUSLARARASI İLİŞKİLER BİRİMİ</t>
  </si>
  <si>
    <t>MALİ HZİMETLER UZM.YARDIMCISI</t>
  </si>
  <si>
    <t>TUNUS</t>
  </si>
  <si>
    <t>ÖĞRETİM GÖREVLİSİ</t>
  </si>
  <si>
    <t>SAĞLIK HİZMETLERİ MYO</t>
  </si>
  <si>
    <t>MALİ HİZMETLER UZM.YARDIMCISI</t>
  </si>
  <si>
    <t>DR.ÖĞRETİM ÜYESİ</t>
  </si>
  <si>
    <t>ESİN GÜLER</t>
  </si>
  <si>
    <t xml:space="preserve">TEKNİSYEN </t>
  </si>
  <si>
    <t>SAVAŞ AYDEMİR</t>
  </si>
  <si>
    <t>ÇARŞAMBA TİCARET BORSASI MYO</t>
  </si>
  <si>
    <t>KÜBRA TÜFEKÇİ ULUSOY</t>
  </si>
  <si>
    <t>BOSNA HERSEK</t>
  </si>
  <si>
    <t>SAĞLIK KÜLTÜR SPOR BAŞKANLIĞI</t>
  </si>
  <si>
    <t>BİROL KURT</t>
  </si>
  <si>
    <t>KANADA</t>
  </si>
  <si>
    <t xml:space="preserve"> EĞİTİM DURUMU</t>
  </si>
  <si>
    <t xml:space="preserve"> HİZMET YILI</t>
  </si>
  <si>
    <t xml:space="preserve"> YABANCI DİL PUANI</t>
  </si>
  <si>
    <t>Lise ve öncesi</t>
  </si>
  <si>
    <t>KÜTÜPHANE VE ÖĞRETİM PLANLAMACISI</t>
  </si>
  <si>
    <t>DAHA ÖNCE HAREKETLİLİK FAALİYETLERİNDE YER ALMAYAN BİR ÜLKEYE GİDECEK OLMAK (+10 P)</t>
  </si>
  <si>
    <t>TOPLAM PUAN</t>
  </si>
  <si>
    <t>PUAN EŞİTLİĞİNDE ÖNCELİK DURUMU</t>
  </si>
  <si>
    <t>ADI SOYADI</t>
  </si>
  <si>
    <t>ÜNVANI</t>
  </si>
  <si>
    <t>GÖREVLİ OLDUĞU BİRİM</t>
  </si>
  <si>
    <t xml:space="preserve"> DAHA ÖNCE  ERASMUS PERSONEL EĞİTİM ALMA  HAREKETLİLİĞİNDEN  FAYDALANILACAK OLMAK                               HAYIR (+20P)                                                         EVET 2017 (-25)  2016(-20)  2015(-10) 2014 (0)</t>
  </si>
  <si>
    <t>GİDİLMESİ PLANLANAN ÜLKE</t>
  </si>
  <si>
    <t xml:space="preserve">KURUMUN/İŞLETMENİN ADI </t>
  </si>
  <si>
    <t>DOKTORA</t>
  </si>
  <si>
    <t>Taras Shevchenko Natıonal Unıversıty Of Kyıv</t>
  </si>
  <si>
    <t>National Unıversity Odessa Law Academy</t>
  </si>
  <si>
    <t>Bila Tserkva National Agrarian University</t>
  </si>
  <si>
    <t>Oleksandr Dovzhenko Hlukhıv Nationak Pedagogial University</t>
  </si>
  <si>
    <t>National University Odessa Law Academy</t>
  </si>
  <si>
    <t>Ecole Superieure de Aeronautigue et des Technologies</t>
  </si>
  <si>
    <t>Zaporozhye State Medical University</t>
  </si>
  <si>
    <t>Taras Shevchenko National University of Kyiv</t>
  </si>
  <si>
    <t>University of Sarajevo</t>
  </si>
  <si>
    <t>Lakehead University</t>
  </si>
  <si>
    <t>Bila Tserkva National Agrarian university</t>
  </si>
  <si>
    <t>ENGELLİ PERSONEL (BELGE DESTEKLİ)</t>
  </si>
  <si>
    <t>HİZMET YILI</t>
  </si>
  <si>
    <t>HEMŞİRELİK</t>
  </si>
  <si>
    <t>ZOOTEKNİ VE HAYVAN BESLEME</t>
  </si>
  <si>
    <t>EĞİTİM BİLİMLERİ ENSTİTÜSÜ</t>
  </si>
  <si>
    <t>FEN-EDEBİYAT FAKÜLTESİ</t>
  </si>
  <si>
    <t>TARIM MAKİNALARI</t>
  </si>
  <si>
    <t>TURİZM FAKÜLTESİ</t>
  </si>
  <si>
    <t>TARIM EKONOMİSİ</t>
  </si>
  <si>
    <t>ZOOTEKNİ</t>
  </si>
  <si>
    <t>KLİNİK BİLİMLER</t>
  </si>
  <si>
    <t>SİYASET BİLİMİ VE KAMU YÖNETİMİ</t>
  </si>
  <si>
    <t>ÇEVRE MÜHENDİSLİĞİ</t>
  </si>
  <si>
    <t>BİLGİSAYAR MÜHENDİSLİĞİ</t>
  </si>
  <si>
    <t>BÖLÜM</t>
  </si>
  <si>
    <t>BİRİM</t>
  </si>
  <si>
    <t xml:space="preserve"> DAHA ÖNCE  ERASMUS DERS VERME  HAREKETLİLİĞİNDEN  FAYDALANILMAMIŞ OLMAK</t>
  </si>
  <si>
    <t>DAHA ÖNCE ERASMUS PERSONEL HAREKETLİLİĞİNDEN YARARLANILDI İSE HAREKETLİLİKTEN SONRA HERHANGİ BİR ORTAK ÇALIŞMA YAPMAK (ORTAK YAYIN,ARAŞTIRMA,ETKİNLİK,KONGRE VB.)</t>
  </si>
  <si>
    <t xml:space="preserve"> YABANCI  DİL PUANI</t>
  </si>
  <si>
    <t xml:space="preserve"> YABANCI DİL PUANLAMASI </t>
  </si>
  <si>
    <t xml:space="preserve"> ERASMUS PROGRAMI BÜNYESİNDE DEVAM EDEN BİR GÖREVİNİZİN OLMASI</t>
  </si>
  <si>
    <t>GEÇEN YILA AİT AKADEMİK TEŞVİK PUANINIZA GÖRE PUANLAMA</t>
  </si>
  <si>
    <t>TOPLAM ERASMUS PUAN</t>
  </si>
  <si>
    <t xml:space="preserve">GEÇEN YILA AİT SCI-EXPANDED, SSCI veya AHCI KAPSAMINDAKİ DERGİLERDE YAYINLANMIŞ MAKALENİZ </t>
  </si>
  <si>
    <t>PLANLANAN ÜLKE</t>
  </si>
  <si>
    <t>PLANLANAN KURUM</t>
  </si>
  <si>
    <t>İSMAİL YAMAN</t>
  </si>
  <si>
    <t>YABANCI DİLLER</t>
  </si>
  <si>
    <t>UĞUR ŞEN</t>
  </si>
  <si>
    <t>TARIMSAL BİYOTEKNOLOJİ</t>
  </si>
  <si>
    <t xml:space="preserve">  YABANCI DİLDE DERS VERMEK</t>
  </si>
  <si>
    <t>KÜRŞAT DEMİRYÜREK</t>
  </si>
  <si>
    <t>UMUT SAMİ YAMAK</t>
  </si>
  <si>
    <t>DOÇ.DR.</t>
  </si>
  <si>
    <t>KLİNİK ÖNCESİ BİLİMLER</t>
  </si>
  <si>
    <t>GÖKMEN ZAFER PEKMEZCİ</t>
  </si>
  <si>
    <t>MEHMET BOZOĞLU</t>
  </si>
  <si>
    <t>SIRBİSTAN</t>
  </si>
  <si>
    <t>University of Navi Sad</t>
  </si>
  <si>
    <t>DAHA ÖNCE DERS VERME HAREKETLİLİĞİNDEN FAYDALANMAMIŞ BİRİMDE GÖREV YAPIYOR OLMAK (+10P)</t>
  </si>
  <si>
    <t>POLAT ŞENDURUR</t>
  </si>
  <si>
    <t>EMRAH EKMEKÇİ</t>
  </si>
  <si>
    <t>YABANDI DİLLER YO</t>
  </si>
  <si>
    <t>MÜTERCİM TERCÜMANLIK</t>
  </si>
  <si>
    <t>İBRAHİM TELLİOĞLU</t>
  </si>
  <si>
    <t>TARİH</t>
  </si>
  <si>
    <t>NURCAN ÇETİNKAYA</t>
  </si>
  <si>
    <t>RUSYA</t>
  </si>
  <si>
    <t>Perm State Agricultural Academy</t>
  </si>
  <si>
    <t>RIDVAN KIZILKAYA</t>
  </si>
  <si>
    <t xml:space="preserve">TOPRAK BİLİMİ VE BİTKİ BESLEME </t>
  </si>
  <si>
    <t>KAZAKİSTAN</t>
  </si>
  <si>
    <t>A.Baitursynov Kostanay State Universty</t>
  </si>
  <si>
    <t>GÜRKAN ALP KAĞAN GÜRDİL</t>
  </si>
  <si>
    <t>HASAN ÖNDER</t>
  </si>
  <si>
    <t>ARAŞTIRMA GÖRV.</t>
  </si>
  <si>
    <t>GÜLSÜM AKARSU</t>
  </si>
  <si>
    <t>İİBF</t>
  </si>
  <si>
    <t>Dzemel Bijedic University of Mostar</t>
  </si>
  <si>
    <t>OKAY PEKŞEN</t>
  </si>
  <si>
    <t>MATEMATİK</t>
  </si>
  <si>
    <t>NESLİHAN NESLİYE PELEN</t>
  </si>
  <si>
    <t>REZAN YILMAZ</t>
  </si>
  <si>
    <t>ORTAÖĞRETİM FEN VE MATEMATİK</t>
  </si>
  <si>
    <t>SERAP KARAGÖL</t>
  </si>
  <si>
    <t>ELEKTRİK ELEKTRONİK MÜH.</t>
  </si>
  <si>
    <t>BİLGİSAYAR VE ÖĞR.TEK.EĞT.</t>
  </si>
  <si>
    <t>İSMAİL İŞERİ</t>
  </si>
  <si>
    <t>CELAL TUNÇER</t>
  </si>
  <si>
    <t>BİTKİ KORUMA</t>
  </si>
  <si>
    <t>HÜSNÜ DEMİRSOY</t>
  </si>
  <si>
    <t>MUSTAFA ERGUN</t>
  </si>
  <si>
    <t>MATEMATİK VE FEN BİLİMLERİ</t>
  </si>
  <si>
    <t>CEZAYİR</t>
  </si>
  <si>
    <t>Universite 8 MAİ 1945</t>
  </si>
  <si>
    <t>MEHMET SERHAT ODABAŞ</t>
  </si>
  <si>
    <t xml:space="preserve">TARLA BİTKİLERİ </t>
  </si>
  <si>
    <t>HATİCE GÖKÇE BİLGİÇ DOĞAN</t>
  </si>
  <si>
    <t>TOLGA GÜVENÇ</t>
  </si>
  <si>
    <t>NİSA YENİKALAYCI</t>
  </si>
  <si>
    <t>FİZİK</t>
  </si>
  <si>
    <t>İZZET AKÇA</t>
  </si>
  <si>
    <t>EMİNE ŞENDURUR</t>
  </si>
  <si>
    <t>TÜRKAN AYBİKE AKARCA</t>
  </si>
  <si>
    <t>KİMYA</t>
  </si>
  <si>
    <t>Oleksandr Dovzhenko Hlukhıv National Pedagogical University</t>
  </si>
  <si>
    <t>EMRE BURCU ÖZKARAOVA</t>
  </si>
  <si>
    <t>BİROL ELEVLİ</t>
  </si>
  <si>
    <t>ENDÜSTRİ MÜHENDİSLİĞİ</t>
  </si>
  <si>
    <t>SÜLEYMAN KAPLAN</t>
  </si>
  <si>
    <t xml:space="preserve">TEMEL TIP BİLİMLERİ </t>
  </si>
  <si>
    <t>YELİZ TANRIVERDİ ÇAYCI</t>
  </si>
  <si>
    <t>SEYHAN BULUT</t>
  </si>
  <si>
    <t>19 MAYIS DEVLET KONSERVATUARI</t>
  </si>
  <si>
    <t>MÜZİK</t>
  </si>
  <si>
    <t>FATİH UZUNKAYA</t>
  </si>
  <si>
    <t>RADYOLOJİ</t>
  </si>
  <si>
    <t>SEZGİN ÖZGÜR GÜNEŞ</t>
  </si>
  <si>
    <t>TEMEL TIP BİLİMLERİ</t>
  </si>
  <si>
    <t>ARNAVUTLUK</t>
  </si>
  <si>
    <t>University of Medicine, Tirana</t>
  </si>
  <si>
    <t>MURAT KABAK</t>
  </si>
  <si>
    <t>TEMEL BİLİMLER</t>
  </si>
  <si>
    <t>ESRA TURAL BÜYÜK</t>
  </si>
  <si>
    <t>BÜLENT TEKE</t>
  </si>
  <si>
    <t>OLGA HASANOĞLU</t>
  </si>
  <si>
    <t>Dostoevsky Omsk State University</t>
  </si>
  <si>
    <t>HANİFE NALAN GENÇ</t>
  </si>
  <si>
    <t>HİROKO KAWAMORİTA</t>
  </si>
  <si>
    <t>GİRİŞİMCİLİK</t>
  </si>
  <si>
    <t>REKTÖRLK-UİB</t>
  </si>
  <si>
    <t>ÜRDÜN</t>
  </si>
  <si>
    <t>Yarmouk University</t>
  </si>
  <si>
    <t>HANDAN HİLAL YAVUZ</t>
  </si>
  <si>
    <t>REKTÖRLÜK-UİB</t>
  </si>
  <si>
    <t>ALPER BODUR</t>
  </si>
  <si>
    <t>İÇ MİMARLIK</t>
  </si>
  <si>
    <t>AHMET TEVFİK SÜNTER</t>
  </si>
  <si>
    <t>DAHİLİ TIP BİLİMLERİ</t>
  </si>
  <si>
    <t>MURAT GÖKALP</t>
  </si>
  <si>
    <t>EĞİTİM BİLİMLERİ</t>
  </si>
  <si>
    <t>Universiteti i Shkodres Luigj Gurakuqi</t>
  </si>
  <si>
    <t>ALİ KAHRAMANOĞLU</t>
  </si>
  <si>
    <t>BAFRA İŞLETME FAKÜLTESİ</t>
  </si>
  <si>
    <t>DİDEM PEKMEZCİ</t>
  </si>
  <si>
    <t>HATİCE KARACAN ÇETİN</t>
  </si>
  <si>
    <t>ALİ FUAT BAŞGİL HUKUK FAKÜLTESİ</t>
  </si>
  <si>
    <t xml:space="preserve">ÖZEL HUKUK </t>
  </si>
  <si>
    <t>OLS CINXO</t>
  </si>
  <si>
    <t>NALAN KIZILTAN</t>
  </si>
  <si>
    <t>İNGİLİZCE</t>
  </si>
  <si>
    <t>KEMAL ÖZCAN</t>
  </si>
  <si>
    <t>YABANCI DİLLER YO</t>
  </si>
  <si>
    <t>SAMSUN MYO</t>
  </si>
  <si>
    <t>SEDEN DOĞAN</t>
  </si>
  <si>
    <t>TURİZM</t>
  </si>
  <si>
    <t>ERKAN LİKOS</t>
  </si>
  <si>
    <t>ENDÜSTRİYEL TASARIM</t>
  </si>
  <si>
    <t>ÖZGÜR DEMİRCAN</t>
  </si>
  <si>
    <t>MALZEME BİLİMİ VE MÜH.</t>
  </si>
  <si>
    <t>Southern Federal University</t>
  </si>
  <si>
    <t>OĞUZHAN YAVUZ</t>
  </si>
  <si>
    <t>ENGİN GÜNEY</t>
  </si>
  <si>
    <t>RESİM</t>
  </si>
  <si>
    <t>GÜNER TURAL</t>
  </si>
  <si>
    <t>FERYAL AKBAL</t>
  </si>
  <si>
    <t>HARUN SÜMBÜL</t>
  </si>
  <si>
    <t>YEŞİLYURT DEMİRÇELİK MYO</t>
  </si>
  <si>
    <t>ELEKTRONİK VE OTOMASYON</t>
  </si>
  <si>
    <t>Univeristetıi Politeknik ı Tiranes</t>
  </si>
  <si>
    <t>MERİÇ KIRMIZI</t>
  </si>
  <si>
    <t>SOSYOLOJİ</t>
  </si>
  <si>
    <t>AYŞE KULEYİN</t>
  </si>
  <si>
    <t>TUBA BEKİŞ</t>
  </si>
  <si>
    <t>İŞLETME</t>
  </si>
  <si>
    <t>DİL PUANI</t>
  </si>
  <si>
    <t>PUAN ÖNCELİĞİ</t>
  </si>
  <si>
    <t>İSMET KOÇYİĞİT</t>
  </si>
  <si>
    <t>University of Novi Sad</t>
  </si>
  <si>
    <t xml:space="preserve"> DAHA ÖNCE  ERASMUS PERSONEL EĞİTİM ALMA  HAREKETLİLİĞİNDEN  FAYDALANILACAK OLMAK                               HAYIR</t>
  </si>
  <si>
    <t xml:space="preserve">EĞİTİM DURUMU PUANI                                     </t>
  </si>
  <si>
    <t xml:space="preserve">DAHA ÖNCE EĞİTİM ALMA HAREKETLİLİĞİNDEN FAYDALANMAMIŞ BİRİMDE GÖREV YAPIYOR OLMAK </t>
  </si>
  <si>
    <t xml:space="preserve">DAHA ÖNCE HAREKETLİLİK FAALİYETLERİNDE YER ALMAYAN BİR ÜLKEYE GİDECEK OLMAK </t>
  </si>
  <si>
    <t xml:space="preserve"> HİZMET YILI PUANI                                   </t>
  </si>
  <si>
    <t xml:space="preserve"> YABANCI DİL PUANLAMASI                </t>
  </si>
  <si>
    <t xml:space="preserve">MÜCBİR SEBEPLER(ÖLÜM,HASTALIK,AFET vb.) DIŞINDA HAKKINDAN VAZGEÇMİŞ OLMA </t>
  </si>
  <si>
    <t xml:space="preserve"> DAHA ÖNCE  ERASMUS PERSONEL EĞİTİM ALMA  HAREKETLİLİĞİNDEN  FAYDALANILACAK OLMAK                               </t>
  </si>
  <si>
    <t xml:space="preserve">EĞİTİM DURUMU PUANI                               </t>
  </si>
  <si>
    <t xml:space="preserve"> YABANCI DİL PUANLAMASI                  </t>
  </si>
  <si>
    <t xml:space="preserve"> HİZMET YILI PUANI                                      </t>
  </si>
  <si>
    <t xml:space="preserve"> HİZMET YILI PUANI                                         </t>
  </si>
  <si>
    <t xml:space="preserve">EĞİTİM DURUMU PUANI                                    </t>
  </si>
  <si>
    <t>DAHA ÖNCE EĞİTİM ALMA HAREKETLİLİĞİNDEN FAYDALANMAMIŞ BİRİMDE GÖREV YAPIYOR OLMAK</t>
  </si>
  <si>
    <t xml:space="preserve">DAHA ÖNCE DERS VERME HAREKETLİLİĞİNDEN FAYDALANMAMIŞ BİRİMDE GÖREV YAPIYOR OLMAK </t>
  </si>
  <si>
    <t>DAHA ÖNCE HAREKETLİLİK FAALİYETLERİNDE YER ALMAYAN BİR ÜLKEYE GİDECEK OLMAK</t>
  </si>
  <si>
    <t>2018 ERASMUS PERSONEL EĞİTİM ALMA HAREKETLİLİĞİ  PERSONEL  LİSTESİ-PROJE 1</t>
  </si>
  <si>
    <t>2018 ERASMUS PERSONEL EĞİTİM ALMA HAREKETLİLİĞİ  PERSONEL  LİSTESİ-PROJE 2</t>
  </si>
  <si>
    <t>2018 ERASMUS PERSONEL EĞİTİM ALMA HAREKETLİLİĞİ  PERSONEL  LİSTESİ-PROJE 3</t>
  </si>
  <si>
    <t>2018 ERASMUS PERSONEL DERS VERME  HAREKETLİLİĞİ  PERSONEL  LİSTESİ-PROJE 1</t>
  </si>
  <si>
    <t>2018 ERASMUS PERSONEL DERS VERME  HAREKETLİLİĞİ  PERSONEL  LİSTESİ-PROJE 3</t>
  </si>
  <si>
    <t>2018 ERASMUS PERSONEL DERS VERME  HAREKETLİLİĞİ  PERSONEL  LİSTESİ-PROJE 2</t>
  </si>
  <si>
    <t>Oleksandr Dovzhenko Hlukhıv Natıonal Pedagogıcal Unıversıty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</si>
</sst>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[$-41F]d\ mmmm\ yyyy\ dddd"/>
    <numFmt numFmtId="181" formatCode="mmm/yyyy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24"/>
      <name val="Times New Roman"/>
      <family val="1"/>
    </font>
    <font>
      <sz val="10"/>
      <name val="Times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Times"/>
      <family val="1"/>
    </font>
    <font>
      <b/>
      <sz val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22"/>
      <color indexed="8"/>
      <name val="Times New Roman"/>
      <family val="1"/>
    </font>
    <font>
      <sz val="10"/>
      <color indexed="8"/>
      <name val="Times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"/>
      <family val="1"/>
    </font>
    <font>
      <b/>
      <sz val="16"/>
      <color indexed="10"/>
      <name val="Times New Roman"/>
      <family val="1"/>
    </font>
    <font>
      <b/>
      <sz val="2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theme="1"/>
      <name val="Times New Roman"/>
      <family val="1"/>
    </font>
    <font>
      <sz val="10"/>
      <color rgb="FF000000"/>
      <name val="Times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/>
    </border>
    <border>
      <left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66" fillId="33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11" fillId="33" borderId="10" xfId="47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66" fillId="33" borderId="12" xfId="0" applyFont="1" applyFill="1" applyBorder="1" applyAlignment="1">
      <alignment vertical="center" wrapText="1"/>
    </xf>
    <xf numFmtId="0" fontId="69" fillId="5" borderId="13" xfId="0" applyFont="1" applyFill="1" applyBorder="1" applyAlignment="1">
      <alignment vertical="center"/>
    </xf>
    <xf numFmtId="0" fontId="69" fillId="5" borderId="11" xfId="0" applyFont="1" applyFill="1" applyBorder="1" applyAlignment="1">
      <alignment horizontal="center" vertical="center" wrapText="1"/>
    </xf>
    <xf numFmtId="0" fontId="69" fillId="5" borderId="14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vertical="center"/>
    </xf>
    <xf numFmtId="0" fontId="69" fillId="5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69" fillId="8" borderId="12" xfId="0" applyFont="1" applyFill="1" applyBorder="1" applyAlignment="1">
      <alignment vertical="center"/>
    </xf>
    <xf numFmtId="0" fontId="69" fillId="5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0" fillId="33" borderId="1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/>
    </xf>
    <xf numFmtId="1" fontId="8" fillId="0" borderId="10" xfId="0" applyNumberFormat="1" applyFont="1" applyBorder="1" applyAlignment="1">
      <alignment horizontal="center"/>
    </xf>
    <xf numFmtId="0" fontId="67" fillId="0" borderId="10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67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right"/>
    </xf>
    <xf numFmtId="0" fontId="68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7" fillId="33" borderId="10" xfId="0" applyFont="1" applyFill="1" applyBorder="1" applyAlignment="1">
      <alignment horizontal="right"/>
    </xf>
    <xf numFmtId="14" fontId="66" fillId="33" borderId="10" xfId="0" applyNumberFormat="1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33" borderId="10" xfId="47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1" fillId="33" borderId="10" xfId="4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64" fillId="0" borderId="0" xfId="0" applyFont="1" applyAlignment="1">
      <alignment horizontal="left" vertical="center"/>
    </xf>
    <xf numFmtId="0" fontId="73" fillId="34" borderId="10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73" fillId="34" borderId="12" xfId="0" applyFont="1" applyFill="1" applyBorder="1" applyAlignment="1">
      <alignment horizontal="center" vertical="center"/>
    </xf>
    <xf numFmtId="0" fontId="73" fillId="34" borderId="2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73" fillId="34" borderId="21" xfId="0" applyFont="1" applyFill="1" applyBorder="1" applyAlignment="1">
      <alignment horizontal="center" vertical="center"/>
    </xf>
    <xf numFmtId="0" fontId="73" fillId="34" borderId="22" xfId="0" applyFont="1" applyFill="1" applyBorder="1" applyAlignment="1">
      <alignment horizontal="center" vertical="center"/>
    </xf>
    <xf numFmtId="0" fontId="64" fillId="0" borderId="0" xfId="0" applyFont="1" applyAlignment="1">
      <alignment horizontal="left" vertical="center" indent="1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50" sqref="B50"/>
    </sheetView>
  </sheetViews>
  <sheetFormatPr defaultColWidth="9.140625" defaultRowHeight="12.75"/>
  <cols>
    <col min="2" max="2" width="27.57421875" style="0" customWidth="1"/>
    <col min="3" max="3" width="32.8515625" style="0" bestFit="1" customWidth="1"/>
    <col min="4" max="4" width="34.7109375" style="0" bestFit="1" customWidth="1"/>
    <col min="5" max="5" width="29.140625" style="108" customWidth="1"/>
    <col min="6" max="6" width="19.28125" style="0" customWidth="1"/>
    <col min="7" max="7" width="19.7109375" style="108" customWidth="1"/>
    <col min="8" max="8" width="27.28125" style="108" customWidth="1"/>
    <col min="9" max="9" width="25.8515625" style="108" customWidth="1"/>
    <col min="10" max="10" width="15.140625" style="108" customWidth="1"/>
    <col min="11" max="11" width="22.57421875" style="108" customWidth="1"/>
    <col min="12" max="12" width="13.7109375" style="108" customWidth="1"/>
    <col min="13" max="13" width="18.57421875" style="108" customWidth="1"/>
    <col min="14" max="14" width="22.8515625" style="108" customWidth="1"/>
    <col min="15" max="15" width="17.421875" style="108" customWidth="1"/>
    <col min="16" max="16" width="17.00390625" style="0" customWidth="1"/>
    <col min="17" max="17" width="43.28125" style="0" customWidth="1"/>
    <col min="18" max="20" width="9.140625" style="74" customWidth="1"/>
  </cols>
  <sheetData>
    <row r="1" spans="1:17" ht="42.75" customHeight="1">
      <c r="A1" s="116" t="s">
        <v>308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</row>
    <row r="2" spans="1:17" ht="42.75" customHeight="1" thickBot="1">
      <c r="A2" s="117" t="s">
        <v>76</v>
      </c>
      <c r="B2" s="117"/>
      <c r="C2" s="1"/>
      <c r="D2" s="1"/>
      <c r="E2" s="98"/>
      <c r="F2" s="1"/>
      <c r="G2" s="98"/>
      <c r="H2" s="98"/>
      <c r="I2" s="98"/>
      <c r="J2" s="98"/>
      <c r="K2" s="98"/>
      <c r="L2" s="98"/>
      <c r="M2" s="98"/>
      <c r="N2" s="98"/>
      <c r="O2" s="98"/>
      <c r="P2" s="1"/>
      <c r="Q2" s="1"/>
    </row>
    <row r="3" spans="1:20" s="11" customFormat="1" ht="49.5" customHeight="1">
      <c r="A3" s="25" t="s">
        <v>77</v>
      </c>
      <c r="B3" s="26" t="s">
        <v>115</v>
      </c>
      <c r="C3" s="27" t="s">
        <v>116</v>
      </c>
      <c r="D3" s="27" t="s">
        <v>117</v>
      </c>
      <c r="E3" s="28" t="s">
        <v>292</v>
      </c>
      <c r="F3" s="28" t="s">
        <v>107</v>
      </c>
      <c r="G3" s="28" t="s">
        <v>293</v>
      </c>
      <c r="H3" s="28" t="s">
        <v>294</v>
      </c>
      <c r="I3" s="28" t="s">
        <v>295</v>
      </c>
      <c r="J3" s="28" t="s">
        <v>108</v>
      </c>
      <c r="K3" s="28" t="s">
        <v>296</v>
      </c>
      <c r="L3" s="28" t="s">
        <v>109</v>
      </c>
      <c r="M3" s="28" t="s">
        <v>297</v>
      </c>
      <c r="N3" s="28" t="s">
        <v>298</v>
      </c>
      <c r="O3" s="28" t="s">
        <v>133</v>
      </c>
      <c r="P3" s="29" t="s">
        <v>113</v>
      </c>
      <c r="Q3" s="28" t="s">
        <v>114</v>
      </c>
      <c r="R3" s="75"/>
      <c r="S3" s="75"/>
      <c r="T3" s="75"/>
    </row>
    <row r="4" spans="1:20" s="15" customFormat="1" ht="36.75" customHeight="1">
      <c r="A4" s="12">
        <v>1</v>
      </c>
      <c r="B4" s="13" t="s">
        <v>27</v>
      </c>
      <c r="C4" s="13" t="s">
        <v>28</v>
      </c>
      <c r="D4" s="13" t="s">
        <v>29</v>
      </c>
      <c r="E4" s="14">
        <v>20</v>
      </c>
      <c r="F4" s="13" t="s">
        <v>11</v>
      </c>
      <c r="G4" s="14">
        <v>15</v>
      </c>
      <c r="H4" s="14">
        <v>0</v>
      </c>
      <c r="I4" s="14">
        <v>10</v>
      </c>
      <c r="J4" s="14">
        <v>2000</v>
      </c>
      <c r="K4" s="14">
        <v>25</v>
      </c>
      <c r="L4" s="14">
        <v>65</v>
      </c>
      <c r="M4" s="14">
        <v>10</v>
      </c>
      <c r="N4" s="14">
        <v>0</v>
      </c>
      <c r="O4" s="14">
        <v>0</v>
      </c>
      <c r="P4" s="72">
        <f aca="true" t="shared" si="0" ref="P4:P14">G4+H4+E4+I4+K4+M4+N4</f>
        <v>80</v>
      </c>
      <c r="Q4" s="14"/>
      <c r="R4" s="76"/>
      <c r="S4" s="76"/>
      <c r="T4" s="76"/>
    </row>
    <row r="5" spans="1:20" s="15" customFormat="1" ht="36.75" customHeight="1">
      <c r="A5" s="12">
        <v>2</v>
      </c>
      <c r="B5" s="13" t="s">
        <v>80</v>
      </c>
      <c r="C5" s="13" t="s">
        <v>81</v>
      </c>
      <c r="D5" s="13" t="s">
        <v>63</v>
      </c>
      <c r="E5" s="14">
        <v>20</v>
      </c>
      <c r="F5" s="13" t="s">
        <v>11</v>
      </c>
      <c r="G5" s="14">
        <v>15</v>
      </c>
      <c r="H5" s="14">
        <v>10</v>
      </c>
      <c r="I5" s="14">
        <v>0</v>
      </c>
      <c r="J5" s="14">
        <v>2002</v>
      </c>
      <c r="K5" s="14">
        <v>25</v>
      </c>
      <c r="L5" s="14">
        <v>30</v>
      </c>
      <c r="M5" s="14">
        <v>2</v>
      </c>
      <c r="N5" s="14">
        <v>0</v>
      </c>
      <c r="O5" s="14">
        <v>0</v>
      </c>
      <c r="P5" s="72">
        <f t="shared" si="0"/>
        <v>72</v>
      </c>
      <c r="Q5" s="16"/>
      <c r="R5" s="76"/>
      <c r="S5" s="76"/>
      <c r="T5" s="76"/>
    </row>
    <row r="6" spans="1:20" s="15" customFormat="1" ht="36.75" customHeight="1">
      <c r="A6" s="12">
        <v>3</v>
      </c>
      <c r="B6" s="13" t="s">
        <v>70</v>
      </c>
      <c r="C6" s="13" t="s">
        <v>71</v>
      </c>
      <c r="D6" s="13" t="s">
        <v>72</v>
      </c>
      <c r="E6" s="14">
        <v>20</v>
      </c>
      <c r="F6" s="13" t="s">
        <v>8</v>
      </c>
      <c r="G6" s="14">
        <v>10</v>
      </c>
      <c r="H6" s="14">
        <v>10</v>
      </c>
      <c r="I6" s="14">
        <v>0</v>
      </c>
      <c r="J6" s="14">
        <v>2005</v>
      </c>
      <c r="K6" s="14">
        <v>24</v>
      </c>
      <c r="L6" s="14">
        <v>40</v>
      </c>
      <c r="M6" s="14">
        <v>4</v>
      </c>
      <c r="N6" s="14">
        <v>0</v>
      </c>
      <c r="O6" s="14">
        <v>0</v>
      </c>
      <c r="P6" s="72">
        <f t="shared" si="0"/>
        <v>68</v>
      </c>
      <c r="Q6" s="16"/>
      <c r="R6" s="76"/>
      <c r="S6" s="76"/>
      <c r="T6" s="76"/>
    </row>
    <row r="7" spans="1:20" s="15" customFormat="1" ht="36.75" customHeight="1">
      <c r="A7" s="12">
        <v>4</v>
      </c>
      <c r="B7" s="13" t="s">
        <v>34</v>
      </c>
      <c r="C7" s="13" t="s">
        <v>16</v>
      </c>
      <c r="D7" s="13" t="s">
        <v>4</v>
      </c>
      <c r="E7" s="14">
        <v>20</v>
      </c>
      <c r="F7" s="13" t="s">
        <v>11</v>
      </c>
      <c r="G7" s="14">
        <v>15</v>
      </c>
      <c r="H7" s="14">
        <v>0</v>
      </c>
      <c r="I7" s="14">
        <v>0</v>
      </c>
      <c r="J7" s="14">
        <v>2007</v>
      </c>
      <c r="K7" s="14">
        <v>18</v>
      </c>
      <c r="L7" s="14">
        <v>90</v>
      </c>
      <c r="M7" s="14">
        <v>14</v>
      </c>
      <c r="N7" s="14">
        <v>0</v>
      </c>
      <c r="O7" s="14">
        <v>0</v>
      </c>
      <c r="P7" s="72">
        <f t="shared" si="0"/>
        <v>67</v>
      </c>
      <c r="Q7" s="14"/>
      <c r="R7" s="76"/>
      <c r="S7" s="76"/>
      <c r="T7" s="76"/>
    </row>
    <row r="8" spans="1:20" s="15" customFormat="1" ht="36.75" customHeight="1">
      <c r="A8" s="12">
        <v>5</v>
      </c>
      <c r="B8" s="13" t="s">
        <v>51</v>
      </c>
      <c r="C8" s="13" t="s">
        <v>13</v>
      </c>
      <c r="D8" s="13" t="s">
        <v>52</v>
      </c>
      <c r="E8" s="14">
        <v>20</v>
      </c>
      <c r="F8" s="13" t="s">
        <v>20</v>
      </c>
      <c r="G8" s="14">
        <v>5</v>
      </c>
      <c r="H8" s="14">
        <v>10</v>
      </c>
      <c r="I8" s="14">
        <v>0</v>
      </c>
      <c r="J8" s="14">
        <v>1995</v>
      </c>
      <c r="K8" s="14">
        <v>25</v>
      </c>
      <c r="L8" s="14">
        <v>0</v>
      </c>
      <c r="M8" s="14">
        <v>0</v>
      </c>
      <c r="N8" s="14">
        <v>0</v>
      </c>
      <c r="O8" s="14">
        <v>0</v>
      </c>
      <c r="P8" s="72">
        <f t="shared" si="0"/>
        <v>60</v>
      </c>
      <c r="Q8" s="17" t="s">
        <v>294</v>
      </c>
      <c r="R8" s="76"/>
      <c r="S8" s="76"/>
      <c r="T8" s="76"/>
    </row>
    <row r="9" spans="1:20" s="15" customFormat="1" ht="36.75" customHeight="1">
      <c r="A9" s="12">
        <v>6</v>
      </c>
      <c r="B9" s="13" t="s">
        <v>49</v>
      </c>
      <c r="C9" s="13" t="s">
        <v>50</v>
      </c>
      <c r="D9" s="13" t="s">
        <v>26</v>
      </c>
      <c r="E9" s="14">
        <v>20</v>
      </c>
      <c r="F9" s="13" t="s">
        <v>11</v>
      </c>
      <c r="G9" s="14">
        <v>15</v>
      </c>
      <c r="H9" s="14">
        <v>0</v>
      </c>
      <c r="I9" s="14">
        <v>0</v>
      </c>
      <c r="J9" s="14">
        <v>1992</v>
      </c>
      <c r="K9" s="14">
        <v>25</v>
      </c>
      <c r="L9" s="14">
        <v>0</v>
      </c>
      <c r="M9" s="14">
        <v>0</v>
      </c>
      <c r="N9" s="14">
        <v>0</v>
      </c>
      <c r="O9" s="14">
        <v>0</v>
      </c>
      <c r="P9" s="72">
        <f t="shared" si="0"/>
        <v>60</v>
      </c>
      <c r="Q9" s="14" t="s">
        <v>134</v>
      </c>
      <c r="R9" s="76"/>
      <c r="S9" s="76"/>
      <c r="T9" s="76"/>
    </row>
    <row r="10" spans="1:20" s="15" customFormat="1" ht="36.75" customHeight="1">
      <c r="A10" s="12">
        <v>7</v>
      </c>
      <c r="B10" s="13" t="s">
        <v>46</v>
      </c>
      <c r="C10" s="13" t="s">
        <v>47</v>
      </c>
      <c r="D10" s="13" t="s">
        <v>48</v>
      </c>
      <c r="E10" s="14">
        <v>20</v>
      </c>
      <c r="F10" s="13" t="s">
        <v>11</v>
      </c>
      <c r="G10" s="14">
        <v>15</v>
      </c>
      <c r="H10" s="14">
        <v>0</v>
      </c>
      <c r="I10" s="14">
        <v>0</v>
      </c>
      <c r="J10" s="14">
        <v>2000</v>
      </c>
      <c r="K10" s="14">
        <v>25</v>
      </c>
      <c r="L10" s="14">
        <v>0</v>
      </c>
      <c r="M10" s="14">
        <v>0</v>
      </c>
      <c r="N10" s="14">
        <v>0</v>
      </c>
      <c r="O10" s="14">
        <v>0</v>
      </c>
      <c r="P10" s="72">
        <f t="shared" si="0"/>
        <v>60</v>
      </c>
      <c r="Q10" s="14"/>
      <c r="R10" s="76"/>
      <c r="S10" s="76"/>
      <c r="T10" s="76"/>
    </row>
    <row r="11" spans="1:20" s="15" customFormat="1" ht="36.75" customHeight="1">
      <c r="A11" s="12">
        <v>8</v>
      </c>
      <c r="B11" s="13" t="s">
        <v>12</v>
      </c>
      <c r="C11" s="13" t="s">
        <v>13</v>
      </c>
      <c r="D11" s="13" t="s">
        <v>3</v>
      </c>
      <c r="E11" s="14">
        <v>20</v>
      </c>
      <c r="F11" s="13" t="s">
        <v>8</v>
      </c>
      <c r="G11" s="14">
        <v>10</v>
      </c>
      <c r="H11" s="14">
        <v>0</v>
      </c>
      <c r="I11" s="14">
        <v>0</v>
      </c>
      <c r="J11" s="14">
        <v>1998</v>
      </c>
      <c r="K11" s="14">
        <v>25</v>
      </c>
      <c r="L11" s="14">
        <v>0</v>
      </c>
      <c r="M11" s="14">
        <v>0</v>
      </c>
      <c r="N11" s="14">
        <v>0</v>
      </c>
      <c r="O11" s="14">
        <v>0</v>
      </c>
      <c r="P11" s="72">
        <f t="shared" si="0"/>
        <v>55</v>
      </c>
      <c r="Q11" s="14"/>
      <c r="R11" s="76"/>
      <c r="S11" s="76"/>
      <c r="T11" s="76"/>
    </row>
    <row r="12" spans="1:20" s="15" customFormat="1" ht="36.75" customHeight="1">
      <c r="A12" s="12">
        <v>9</v>
      </c>
      <c r="B12" s="13" t="s">
        <v>15</v>
      </c>
      <c r="C12" s="13" t="s">
        <v>16</v>
      </c>
      <c r="D12" s="13" t="s">
        <v>88</v>
      </c>
      <c r="E12" s="14">
        <v>20</v>
      </c>
      <c r="F12" s="13" t="s">
        <v>8</v>
      </c>
      <c r="G12" s="14">
        <v>20</v>
      </c>
      <c r="H12" s="14">
        <v>0</v>
      </c>
      <c r="I12" s="14">
        <v>0</v>
      </c>
      <c r="J12" s="14">
        <v>2013</v>
      </c>
      <c r="K12" s="14">
        <v>8</v>
      </c>
      <c r="L12" s="14">
        <v>0</v>
      </c>
      <c r="M12" s="14">
        <v>0</v>
      </c>
      <c r="N12" s="14">
        <v>0</v>
      </c>
      <c r="O12" s="14">
        <v>0</v>
      </c>
      <c r="P12" s="72">
        <f t="shared" si="0"/>
        <v>48</v>
      </c>
      <c r="Q12" s="14"/>
      <c r="R12" s="76"/>
      <c r="S12" s="76"/>
      <c r="T12" s="76"/>
    </row>
    <row r="13" spans="1:20" s="15" customFormat="1" ht="36.75" customHeight="1">
      <c r="A13" s="12">
        <v>10</v>
      </c>
      <c r="B13" s="13" t="s">
        <v>33</v>
      </c>
      <c r="C13" s="13" t="s">
        <v>92</v>
      </c>
      <c r="D13" s="13" t="s">
        <v>19</v>
      </c>
      <c r="E13" s="14">
        <v>20</v>
      </c>
      <c r="F13" s="13" t="s">
        <v>8</v>
      </c>
      <c r="G13" s="14">
        <v>10</v>
      </c>
      <c r="H13" s="14">
        <v>0</v>
      </c>
      <c r="I13" s="14">
        <v>0</v>
      </c>
      <c r="J13" s="14">
        <v>2016</v>
      </c>
      <c r="K13" s="14">
        <v>2</v>
      </c>
      <c r="L13" s="14">
        <v>82.5</v>
      </c>
      <c r="M13" s="14">
        <v>14</v>
      </c>
      <c r="N13" s="14">
        <v>0</v>
      </c>
      <c r="O13" s="14">
        <v>0</v>
      </c>
      <c r="P13" s="72">
        <f t="shared" si="0"/>
        <v>46</v>
      </c>
      <c r="Q13" s="14" t="s">
        <v>288</v>
      </c>
      <c r="R13" s="76"/>
      <c r="S13" s="76"/>
      <c r="T13" s="76"/>
    </row>
    <row r="14" spans="1:20" s="15" customFormat="1" ht="36.75" customHeight="1">
      <c r="A14" s="12">
        <v>11</v>
      </c>
      <c r="B14" s="13" t="s">
        <v>42</v>
      </c>
      <c r="C14" s="13" t="s">
        <v>60</v>
      </c>
      <c r="D14" s="13" t="s">
        <v>84</v>
      </c>
      <c r="E14" s="14">
        <v>20</v>
      </c>
      <c r="F14" s="13" t="s">
        <v>8</v>
      </c>
      <c r="G14" s="14">
        <v>10</v>
      </c>
      <c r="H14" s="14">
        <v>0</v>
      </c>
      <c r="I14" s="14">
        <v>0</v>
      </c>
      <c r="J14" s="14">
        <v>2011</v>
      </c>
      <c r="K14" s="14">
        <v>12</v>
      </c>
      <c r="L14" s="14">
        <v>36.25</v>
      </c>
      <c r="M14" s="14">
        <v>4</v>
      </c>
      <c r="N14" s="14">
        <v>0</v>
      </c>
      <c r="O14" s="14">
        <v>0</v>
      </c>
      <c r="P14" s="72">
        <f t="shared" si="0"/>
        <v>46</v>
      </c>
      <c r="Q14" s="16"/>
      <c r="R14" s="76"/>
      <c r="S14" s="76"/>
      <c r="T14" s="76"/>
    </row>
    <row r="15" spans="1:20" s="3" customFormat="1" ht="12.75">
      <c r="A15" s="118" t="s">
        <v>78</v>
      </c>
      <c r="B15" s="119"/>
      <c r="E15" s="109"/>
      <c r="G15" s="109"/>
      <c r="H15" s="109"/>
      <c r="I15" s="109"/>
      <c r="J15" s="109"/>
      <c r="K15" s="109"/>
      <c r="L15" s="109"/>
      <c r="M15" s="109"/>
      <c r="N15" s="109"/>
      <c r="O15" s="109"/>
      <c r="P15" s="73"/>
      <c r="R15" s="77"/>
      <c r="S15" s="77"/>
      <c r="T15" s="77"/>
    </row>
    <row r="16" spans="1:20" s="3" customFormat="1" ht="42.75" customHeight="1">
      <c r="A16" s="120"/>
      <c r="B16" s="121"/>
      <c r="E16" s="109"/>
      <c r="G16" s="109"/>
      <c r="H16" s="109"/>
      <c r="I16" s="109"/>
      <c r="J16" s="109"/>
      <c r="K16" s="109"/>
      <c r="L16" s="109"/>
      <c r="M16" s="109"/>
      <c r="N16" s="109"/>
      <c r="O16" s="109"/>
      <c r="P16" s="73"/>
      <c r="R16" s="77"/>
      <c r="S16" s="77"/>
      <c r="T16" s="77"/>
    </row>
    <row r="17" spans="1:20" s="15" customFormat="1" ht="36.75" customHeight="1">
      <c r="A17" s="12">
        <v>1</v>
      </c>
      <c r="B17" s="13" t="s">
        <v>67</v>
      </c>
      <c r="C17" s="13" t="s">
        <v>31</v>
      </c>
      <c r="D17" s="13" t="s">
        <v>29</v>
      </c>
      <c r="E17" s="14">
        <v>20</v>
      </c>
      <c r="F17" s="13" t="s">
        <v>43</v>
      </c>
      <c r="G17" s="14">
        <v>20</v>
      </c>
      <c r="H17" s="14">
        <v>0</v>
      </c>
      <c r="I17" s="14">
        <v>0</v>
      </c>
      <c r="J17" s="14">
        <v>2007</v>
      </c>
      <c r="K17" s="14">
        <v>18</v>
      </c>
      <c r="L17" s="14">
        <v>81.25</v>
      </c>
      <c r="M17" s="14">
        <v>14</v>
      </c>
      <c r="N17" s="14">
        <v>0</v>
      </c>
      <c r="O17" s="14">
        <v>0</v>
      </c>
      <c r="P17" s="72">
        <f>G17+H17+E17+I17+K17+M17+N17</f>
        <v>72</v>
      </c>
      <c r="Q17" s="17"/>
      <c r="R17" s="76"/>
      <c r="S17" s="76"/>
      <c r="T17" s="76"/>
    </row>
    <row r="18" spans="1:20" s="15" customFormat="1" ht="36.75" customHeight="1">
      <c r="A18" s="12">
        <v>2</v>
      </c>
      <c r="B18" s="13" t="s">
        <v>82</v>
      </c>
      <c r="C18" s="13" t="s">
        <v>58</v>
      </c>
      <c r="D18" s="13" t="s">
        <v>1</v>
      </c>
      <c r="E18" s="14">
        <v>20</v>
      </c>
      <c r="F18" s="13" t="s">
        <v>11</v>
      </c>
      <c r="G18" s="14">
        <v>15</v>
      </c>
      <c r="H18" s="14">
        <v>0</v>
      </c>
      <c r="I18" s="14">
        <v>0</v>
      </c>
      <c r="J18" s="14">
        <v>2005</v>
      </c>
      <c r="K18" s="14">
        <v>24</v>
      </c>
      <c r="L18" s="14">
        <v>63.75</v>
      </c>
      <c r="M18" s="14">
        <v>10</v>
      </c>
      <c r="N18" s="14">
        <v>0</v>
      </c>
      <c r="O18" s="14">
        <v>0</v>
      </c>
      <c r="P18" s="72">
        <f>G18+H18+E18+I18+K18+M18+N18</f>
        <v>69</v>
      </c>
      <c r="Q18" s="17"/>
      <c r="R18" s="76"/>
      <c r="S18" s="76"/>
      <c r="T18" s="76"/>
    </row>
    <row r="19" spans="1:20" s="15" customFormat="1" ht="36.75" customHeight="1">
      <c r="A19" s="12">
        <v>3</v>
      </c>
      <c r="B19" s="13" t="s">
        <v>44</v>
      </c>
      <c r="C19" s="13" t="s">
        <v>58</v>
      </c>
      <c r="D19" s="13" t="s">
        <v>0</v>
      </c>
      <c r="E19" s="14">
        <v>20</v>
      </c>
      <c r="F19" s="13" t="s">
        <v>11</v>
      </c>
      <c r="G19" s="14">
        <v>15</v>
      </c>
      <c r="H19" s="14">
        <v>0</v>
      </c>
      <c r="I19" s="14">
        <v>0</v>
      </c>
      <c r="J19" s="14">
        <v>2013</v>
      </c>
      <c r="K19" s="14">
        <v>8</v>
      </c>
      <c r="L19" s="14">
        <v>81.25</v>
      </c>
      <c r="M19" s="14">
        <v>14</v>
      </c>
      <c r="N19" s="14">
        <v>0</v>
      </c>
      <c r="O19" s="14">
        <v>0</v>
      </c>
      <c r="P19" s="72">
        <f>G19+H19+E19+I19+K19+M19+N19</f>
        <v>57</v>
      </c>
      <c r="Q19" s="17"/>
      <c r="R19" s="76"/>
      <c r="S19" s="76"/>
      <c r="T19" s="76"/>
    </row>
    <row r="20" spans="1:20" s="15" customFormat="1" ht="36.75" customHeight="1">
      <c r="A20" s="12">
        <v>4</v>
      </c>
      <c r="B20" s="13" t="s">
        <v>35</v>
      </c>
      <c r="C20" s="13" t="s">
        <v>94</v>
      </c>
      <c r="D20" s="13" t="s">
        <v>95</v>
      </c>
      <c r="E20" s="14">
        <v>20</v>
      </c>
      <c r="F20" s="13" t="s">
        <v>8</v>
      </c>
      <c r="G20" s="14">
        <v>10</v>
      </c>
      <c r="H20" s="14">
        <v>0</v>
      </c>
      <c r="I20" s="14">
        <v>0</v>
      </c>
      <c r="J20" s="14">
        <v>2009</v>
      </c>
      <c r="K20" s="14">
        <v>16</v>
      </c>
      <c r="L20" s="14">
        <v>62</v>
      </c>
      <c r="M20" s="14">
        <v>10</v>
      </c>
      <c r="N20" s="14">
        <v>0</v>
      </c>
      <c r="O20" s="14">
        <v>0</v>
      </c>
      <c r="P20" s="72">
        <f>G20+H20+E20+I20+K20+M20+N20</f>
        <v>56</v>
      </c>
      <c r="Q20" s="17" t="s">
        <v>288</v>
      </c>
      <c r="R20" s="76"/>
      <c r="S20" s="76"/>
      <c r="T20" s="76"/>
    </row>
    <row r="21" spans="1:20" s="15" customFormat="1" ht="36.75" customHeight="1">
      <c r="A21" s="12">
        <v>5</v>
      </c>
      <c r="B21" s="13" t="s">
        <v>55</v>
      </c>
      <c r="C21" s="13" t="s">
        <v>56</v>
      </c>
      <c r="D21" s="13" t="s">
        <v>29</v>
      </c>
      <c r="E21" s="14">
        <v>20</v>
      </c>
      <c r="F21" s="13" t="s">
        <v>8</v>
      </c>
      <c r="G21" s="14">
        <v>10</v>
      </c>
      <c r="H21" s="14">
        <v>0</v>
      </c>
      <c r="I21" s="14">
        <v>0</v>
      </c>
      <c r="J21" s="14">
        <v>2009</v>
      </c>
      <c r="K21" s="14">
        <v>16</v>
      </c>
      <c r="L21" s="14">
        <v>0</v>
      </c>
      <c r="M21" s="14">
        <v>0</v>
      </c>
      <c r="N21" s="14">
        <v>0</v>
      </c>
      <c r="O21" s="14">
        <v>10</v>
      </c>
      <c r="P21" s="72">
        <f>G21+H21+E21+I21+K21+M21+N21+O21</f>
        <v>56</v>
      </c>
      <c r="Q21" s="17"/>
      <c r="R21" s="76"/>
      <c r="S21" s="76"/>
      <c r="T21" s="76"/>
    </row>
    <row r="22" spans="1:20" s="15" customFormat="1" ht="36.75" customHeight="1">
      <c r="A22" s="12">
        <v>6</v>
      </c>
      <c r="B22" s="13" t="s">
        <v>79</v>
      </c>
      <c r="C22" s="13" t="s">
        <v>83</v>
      </c>
      <c r="D22" s="13" t="s">
        <v>3</v>
      </c>
      <c r="E22" s="14">
        <v>0</v>
      </c>
      <c r="F22" s="13" t="s">
        <v>121</v>
      </c>
      <c r="G22" s="14">
        <v>20</v>
      </c>
      <c r="H22" s="14">
        <v>0</v>
      </c>
      <c r="I22" s="14">
        <v>0</v>
      </c>
      <c r="J22" s="14">
        <v>1996</v>
      </c>
      <c r="K22" s="14">
        <v>25</v>
      </c>
      <c r="L22" s="14">
        <v>67.5</v>
      </c>
      <c r="M22" s="14">
        <v>10</v>
      </c>
      <c r="N22" s="14">
        <v>0</v>
      </c>
      <c r="O22" s="14">
        <v>0</v>
      </c>
      <c r="P22" s="72">
        <f aca="true" t="shared" si="1" ref="P22:P48">G22+H22+E22+I22+K22+M22+N22</f>
        <v>55</v>
      </c>
      <c r="Q22" s="17" t="s">
        <v>288</v>
      </c>
      <c r="R22" s="76"/>
      <c r="S22" s="76"/>
      <c r="T22" s="76"/>
    </row>
    <row r="23" spans="1:20" s="15" customFormat="1" ht="36.75" customHeight="1">
      <c r="A23" s="12">
        <v>7</v>
      </c>
      <c r="B23" s="13" t="s">
        <v>45</v>
      </c>
      <c r="C23" s="13" t="s">
        <v>31</v>
      </c>
      <c r="D23" s="13" t="s">
        <v>29</v>
      </c>
      <c r="E23" s="14">
        <v>20</v>
      </c>
      <c r="F23" s="13" t="s">
        <v>8</v>
      </c>
      <c r="G23" s="14">
        <v>10</v>
      </c>
      <c r="H23" s="14">
        <v>0</v>
      </c>
      <c r="I23" s="14">
        <v>0</v>
      </c>
      <c r="J23" s="14">
        <v>1986</v>
      </c>
      <c r="K23" s="14">
        <v>25</v>
      </c>
      <c r="L23" s="14">
        <v>0</v>
      </c>
      <c r="M23" s="14">
        <v>0</v>
      </c>
      <c r="N23" s="14">
        <v>0</v>
      </c>
      <c r="O23" s="14">
        <v>0</v>
      </c>
      <c r="P23" s="72">
        <f t="shared" si="1"/>
        <v>55</v>
      </c>
      <c r="Q23" s="17" t="s">
        <v>134</v>
      </c>
      <c r="R23" s="76"/>
      <c r="S23" s="76"/>
      <c r="T23" s="76"/>
    </row>
    <row r="24" spans="1:20" s="15" customFormat="1" ht="36.75" customHeight="1">
      <c r="A24" s="12">
        <v>8</v>
      </c>
      <c r="B24" s="13" t="s">
        <v>85</v>
      </c>
      <c r="C24" s="13" t="s">
        <v>86</v>
      </c>
      <c r="D24" s="13" t="s">
        <v>3</v>
      </c>
      <c r="E24" s="14">
        <v>20</v>
      </c>
      <c r="F24" s="13" t="s">
        <v>8</v>
      </c>
      <c r="G24" s="14">
        <v>10</v>
      </c>
      <c r="H24" s="14">
        <v>0</v>
      </c>
      <c r="I24" s="14">
        <v>0</v>
      </c>
      <c r="J24" s="14">
        <v>2001</v>
      </c>
      <c r="K24" s="14">
        <v>25</v>
      </c>
      <c r="L24" s="14">
        <v>0</v>
      </c>
      <c r="M24" s="14">
        <v>0</v>
      </c>
      <c r="N24" s="14">
        <v>0</v>
      </c>
      <c r="O24" s="14">
        <v>0</v>
      </c>
      <c r="P24" s="72">
        <f t="shared" si="1"/>
        <v>55</v>
      </c>
      <c r="Q24" s="17"/>
      <c r="R24" s="76"/>
      <c r="S24" s="76"/>
      <c r="T24" s="76"/>
    </row>
    <row r="25" spans="1:20" s="15" customFormat="1" ht="36.75" customHeight="1">
      <c r="A25" s="12">
        <v>9</v>
      </c>
      <c r="B25" s="13" t="s">
        <v>57</v>
      </c>
      <c r="C25" s="13" t="s">
        <v>58</v>
      </c>
      <c r="D25" s="13" t="s">
        <v>1</v>
      </c>
      <c r="E25" s="14">
        <v>20</v>
      </c>
      <c r="F25" s="13" t="s">
        <v>11</v>
      </c>
      <c r="G25" s="14">
        <v>15</v>
      </c>
      <c r="H25" s="14">
        <v>0</v>
      </c>
      <c r="I25" s="14">
        <v>0</v>
      </c>
      <c r="J25" s="14">
        <v>2014</v>
      </c>
      <c r="K25" s="14">
        <v>6</v>
      </c>
      <c r="L25" s="14">
        <v>76.25</v>
      </c>
      <c r="M25" s="14">
        <v>12</v>
      </c>
      <c r="N25" s="14">
        <v>0</v>
      </c>
      <c r="O25" s="14">
        <v>0</v>
      </c>
      <c r="P25" s="72">
        <f t="shared" si="1"/>
        <v>53</v>
      </c>
      <c r="Q25" s="17"/>
      <c r="R25" s="76"/>
      <c r="S25" s="76"/>
      <c r="T25" s="76"/>
    </row>
    <row r="26" spans="1:20" s="15" customFormat="1" ht="36.75" customHeight="1">
      <c r="A26" s="12">
        <v>10</v>
      </c>
      <c r="B26" s="13" t="s">
        <v>53</v>
      </c>
      <c r="C26" s="13" t="s">
        <v>54</v>
      </c>
      <c r="D26" s="13" t="s">
        <v>29</v>
      </c>
      <c r="E26" s="14">
        <v>20</v>
      </c>
      <c r="F26" s="13" t="s">
        <v>8</v>
      </c>
      <c r="G26" s="14">
        <v>10</v>
      </c>
      <c r="H26" s="14">
        <v>0</v>
      </c>
      <c r="I26" s="14">
        <v>0</v>
      </c>
      <c r="J26" s="14">
        <v>2012</v>
      </c>
      <c r="K26" s="14">
        <v>10</v>
      </c>
      <c r="L26" s="14">
        <v>75</v>
      </c>
      <c r="M26" s="14">
        <v>12</v>
      </c>
      <c r="N26" s="14">
        <v>0</v>
      </c>
      <c r="O26" s="14">
        <v>0</v>
      </c>
      <c r="P26" s="72">
        <f t="shared" si="1"/>
        <v>52</v>
      </c>
      <c r="Q26" s="17"/>
      <c r="R26" s="76"/>
      <c r="S26" s="76"/>
      <c r="T26" s="76"/>
    </row>
    <row r="27" spans="1:20" s="15" customFormat="1" ht="36.75" customHeight="1">
      <c r="A27" s="12">
        <v>11</v>
      </c>
      <c r="B27" s="13" t="s">
        <v>41</v>
      </c>
      <c r="C27" s="13" t="s">
        <v>13</v>
      </c>
      <c r="D27" s="13" t="s">
        <v>4</v>
      </c>
      <c r="E27" s="14">
        <v>20</v>
      </c>
      <c r="F27" s="13" t="s">
        <v>20</v>
      </c>
      <c r="G27" s="14">
        <v>5</v>
      </c>
      <c r="H27" s="14">
        <v>0</v>
      </c>
      <c r="I27" s="14">
        <v>0</v>
      </c>
      <c r="J27" s="14">
        <v>2002</v>
      </c>
      <c r="K27" s="14">
        <v>25</v>
      </c>
      <c r="L27" s="14">
        <v>0</v>
      </c>
      <c r="M27" s="14">
        <v>0</v>
      </c>
      <c r="N27" s="14">
        <v>0</v>
      </c>
      <c r="O27" s="14">
        <v>0</v>
      </c>
      <c r="P27" s="72">
        <f t="shared" si="1"/>
        <v>50</v>
      </c>
      <c r="Q27" s="17"/>
      <c r="R27" s="76"/>
      <c r="S27" s="76"/>
      <c r="T27" s="76"/>
    </row>
    <row r="28" spans="1:20" s="15" customFormat="1" ht="36.75" customHeight="1">
      <c r="A28" s="12">
        <v>12</v>
      </c>
      <c r="B28" s="13" t="s">
        <v>73</v>
      </c>
      <c r="C28" s="13" t="s">
        <v>97</v>
      </c>
      <c r="D28" s="13" t="s">
        <v>2</v>
      </c>
      <c r="E28" s="14">
        <v>0</v>
      </c>
      <c r="F28" s="13" t="s">
        <v>43</v>
      </c>
      <c r="G28" s="14">
        <v>20</v>
      </c>
      <c r="H28" s="14">
        <v>0</v>
      </c>
      <c r="I28" s="14">
        <v>0</v>
      </c>
      <c r="J28" s="14">
        <v>2009</v>
      </c>
      <c r="K28" s="14">
        <v>16</v>
      </c>
      <c r="L28" s="14">
        <v>66.25</v>
      </c>
      <c r="M28" s="14">
        <v>10</v>
      </c>
      <c r="N28" s="14">
        <v>0</v>
      </c>
      <c r="O28" s="14">
        <v>0</v>
      </c>
      <c r="P28" s="72">
        <f t="shared" si="1"/>
        <v>46</v>
      </c>
      <c r="Q28" s="17"/>
      <c r="R28" s="76"/>
      <c r="S28" s="76"/>
      <c r="T28" s="76"/>
    </row>
    <row r="29" spans="1:20" s="15" customFormat="1" ht="36.75" customHeight="1">
      <c r="A29" s="12">
        <v>13</v>
      </c>
      <c r="B29" s="13" t="s">
        <v>98</v>
      </c>
      <c r="C29" s="13" t="s">
        <v>58</v>
      </c>
      <c r="D29" s="13" t="s">
        <v>68</v>
      </c>
      <c r="E29" s="14">
        <v>20</v>
      </c>
      <c r="F29" s="13" t="s">
        <v>8</v>
      </c>
      <c r="G29" s="14">
        <v>10</v>
      </c>
      <c r="H29" s="14">
        <v>0</v>
      </c>
      <c r="I29" s="14">
        <v>0</v>
      </c>
      <c r="J29" s="14">
        <v>2018</v>
      </c>
      <c r="K29" s="14">
        <v>1</v>
      </c>
      <c r="L29" s="14">
        <v>80</v>
      </c>
      <c r="M29" s="14">
        <v>14</v>
      </c>
      <c r="N29" s="14">
        <v>0</v>
      </c>
      <c r="O29" s="14">
        <v>0</v>
      </c>
      <c r="P29" s="72">
        <f t="shared" si="1"/>
        <v>45</v>
      </c>
      <c r="Q29" s="17" t="s">
        <v>288</v>
      </c>
      <c r="R29" s="76"/>
      <c r="S29" s="76"/>
      <c r="T29" s="76"/>
    </row>
    <row r="30" spans="1:20" s="15" customFormat="1" ht="36.75" customHeight="1">
      <c r="A30" s="12">
        <v>14</v>
      </c>
      <c r="B30" s="13" t="s">
        <v>290</v>
      </c>
      <c r="C30" s="13" t="s">
        <v>30</v>
      </c>
      <c r="D30" s="13" t="s">
        <v>84</v>
      </c>
      <c r="E30" s="14">
        <v>20</v>
      </c>
      <c r="F30" s="13" t="s">
        <v>110</v>
      </c>
      <c r="G30" s="14">
        <v>0</v>
      </c>
      <c r="H30" s="14">
        <v>0</v>
      </c>
      <c r="I30" s="14">
        <v>0</v>
      </c>
      <c r="J30" s="14">
        <v>1987</v>
      </c>
      <c r="K30" s="14">
        <v>25</v>
      </c>
      <c r="L30" s="14">
        <v>0</v>
      </c>
      <c r="M30" s="14">
        <v>0</v>
      </c>
      <c r="N30" s="14">
        <v>0</v>
      </c>
      <c r="O30" s="14">
        <v>0</v>
      </c>
      <c r="P30" s="72">
        <f t="shared" si="1"/>
        <v>45</v>
      </c>
      <c r="Q30" s="17"/>
      <c r="R30" s="76"/>
      <c r="S30" s="76"/>
      <c r="T30" s="76"/>
    </row>
    <row r="31" spans="1:20" s="15" customFormat="1" ht="36.75" customHeight="1">
      <c r="A31" s="12">
        <v>15</v>
      </c>
      <c r="B31" s="13" t="s">
        <v>62</v>
      </c>
      <c r="C31" s="13" t="s">
        <v>99</v>
      </c>
      <c r="D31" s="13" t="s">
        <v>1</v>
      </c>
      <c r="E31" s="14">
        <v>20</v>
      </c>
      <c r="F31" s="13" t="s">
        <v>8</v>
      </c>
      <c r="G31" s="14">
        <v>10</v>
      </c>
      <c r="H31" s="14">
        <v>0</v>
      </c>
      <c r="I31" s="14">
        <v>0</v>
      </c>
      <c r="J31" s="14">
        <v>2011</v>
      </c>
      <c r="K31" s="14">
        <v>12</v>
      </c>
      <c r="L31" s="14">
        <v>0</v>
      </c>
      <c r="M31" s="14">
        <v>0</v>
      </c>
      <c r="N31" s="14">
        <v>0</v>
      </c>
      <c r="O31" s="14">
        <v>0</v>
      </c>
      <c r="P31" s="72">
        <f t="shared" si="1"/>
        <v>42</v>
      </c>
      <c r="Q31" s="17"/>
      <c r="R31" s="76"/>
      <c r="S31" s="76"/>
      <c r="T31" s="76"/>
    </row>
    <row r="32" spans="1:20" s="15" customFormat="1" ht="36.75" customHeight="1">
      <c r="A32" s="12">
        <v>16</v>
      </c>
      <c r="B32" s="13" t="s">
        <v>69</v>
      </c>
      <c r="C32" s="13" t="s">
        <v>58</v>
      </c>
      <c r="D32" s="13" t="s">
        <v>2</v>
      </c>
      <c r="E32" s="14">
        <v>20</v>
      </c>
      <c r="F32" s="13" t="s">
        <v>8</v>
      </c>
      <c r="G32" s="14">
        <v>10</v>
      </c>
      <c r="H32" s="14">
        <v>0</v>
      </c>
      <c r="I32" s="14">
        <v>0</v>
      </c>
      <c r="J32" s="14">
        <v>2018</v>
      </c>
      <c r="K32" s="14">
        <v>1</v>
      </c>
      <c r="L32" s="14">
        <v>68.75</v>
      </c>
      <c r="M32" s="14">
        <v>10</v>
      </c>
      <c r="N32" s="14">
        <v>0</v>
      </c>
      <c r="O32" s="14">
        <v>0</v>
      </c>
      <c r="P32" s="72">
        <f t="shared" si="1"/>
        <v>41</v>
      </c>
      <c r="Q32" s="17" t="s">
        <v>288</v>
      </c>
      <c r="R32" s="76"/>
      <c r="S32" s="76"/>
      <c r="T32" s="76"/>
    </row>
    <row r="33" spans="1:20" s="15" customFormat="1" ht="36.75" customHeight="1">
      <c r="A33" s="12">
        <v>17</v>
      </c>
      <c r="B33" s="13" t="s">
        <v>102</v>
      </c>
      <c r="C33" s="13" t="s">
        <v>16</v>
      </c>
      <c r="D33" s="13" t="s">
        <v>72</v>
      </c>
      <c r="E33" s="14">
        <v>20</v>
      </c>
      <c r="F33" s="13" t="s">
        <v>8</v>
      </c>
      <c r="G33" s="14">
        <v>10</v>
      </c>
      <c r="H33" s="14">
        <v>10</v>
      </c>
      <c r="I33" s="14">
        <v>0</v>
      </c>
      <c r="J33" s="14">
        <v>2017</v>
      </c>
      <c r="K33" s="14">
        <v>1</v>
      </c>
      <c r="L33" s="14">
        <v>0</v>
      </c>
      <c r="M33" s="14">
        <v>0</v>
      </c>
      <c r="N33" s="14">
        <v>0</v>
      </c>
      <c r="O33" s="14">
        <v>0</v>
      </c>
      <c r="P33" s="72">
        <f t="shared" si="1"/>
        <v>41</v>
      </c>
      <c r="Q33" s="17"/>
      <c r="R33" s="76"/>
      <c r="S33" s="76"/>
      <c r="T33" s="76"/>
    </row>
    <row r="34" spans="1:20" s="15" customFormat="1" ht="36.75" customHeight="1">
      <c r="A34" s="12">
        <v>18</v>
      </c>
      <c r="B34" s="13" t="s">
        <v>61</v>
      </c>
      <c r="C34" s="13" t="s">
        <v>17</v>
      </c>
      <c r="D34" s="13" t="s">
        <v>1</v>
      </c>
      <c r="E34" s="14">
        <v>20</v>
      </c>
      <c r="F34" s="13" t="s">
        <v>8</v>
      </c>
      <c r="G34" s="14">
        <v>10</v>
      </c>
      <c r="H34" s="14">
        <v>0</v>
      </c>
      <c r="I34" s="14">
        <v>0</v>
      </c>
      <c r="J34" s="14">
        <v>2013</v>
      </c>
      <c r="K34" s="14">
        <v>8</v>
      </c>
      <c r="L34" s="14">
        <v>0</v>
      </c>
      <c r="M34" s="14">
        <v>0</v>
      </c>
      <c r="N34" s="14">
        <v>0</v>
      </c>
      <c r="O34" s="14">
        <v>0</v>
      </c>
      <c r="P34" s="72">
        <f t="shared" si="1"/>
        <v>38</v>
      </c>
      <c r="Q34" s="17"/>
      <c r="R34" s="76"/>
      <c r="S34" s="76"/>
      <c r="T34" s="76"/>
    </row>
    <row r="35" spans="1:20" s="15" customFormat="1" ht="36.75" customHeight="1">
      <c r="A35" s="12">
        <v>19</v>
      </c>
      <c r="B35" s="13" t="s">
        <v>64</v>
      </c>
      <c r="C35" s="13" t="s">
        <v>65</v>
      </c>
      <c r="D35" s="13" t="s">
        <v>84</v>
      </c>
      <c r="E35" s="14">
        <v>0</v>
      </c>
      <c r="F35" s="13" t="s">
        <v>8</v>
      </c>
      <c r="G35" s="14">
        <v>10</v>
      </c>
      <c r="H35" s="14">
        <v>0</v>
      </c>
      <c r="I35" s="14">
        <v>0</v>
      </c>
      <c r="J35" s="14">
        <v>2002</v>
      </c>
      <c r="K35" s="14">
        <v>25</v>
      </c>
      <c r="L35" s="14">
        <v>28.75</v>
      </c>
      <c r="M35" s="14">
        <v>2</v>
      </c>
      <c r="N35" s="14">
        <v>0</v>
      </c>
      <c r="O35" s="14">
        <v>0</v>
      </c>
      <c r="P35" s="72">
        <f t="shared" si="1"/>
        <v>37</v>
      </c>
      <c r="Q35" s="17"/>
      <c r="R35" s="76"/>
      <c r="S35" s="76"/>
      <c r="T35" s="76"/>
    </row>
    <row r="36" spans="1:20" s="15" customFormat="1" ht="36.75" customHeight="1">
      <c r="A36" s="12">
        <v>20</v>
      </c>
      <c r="B36" s="13" t="s">
        <v>36</v>
      </c>
      <c r="C36" s="13" t="s">
        <v>13</v>
      </c>
      <c r="D36" s="13" t="s">
        <v>37</v>
      </c>
      <c r="E36" s="14">
        <v>0</v>
      </c>
      <c r="F36" s="13" t="s">
        <v>8</v>
      </c>
      <c r="G36" s="14">
        <v>10</v>
      </c>
      <c r="H36" s="14">
        <v>0</v>
      </c>
      <c r="I36" s="14">
        <v>0</v>
      </c>
      <c r="J36" s="14">
        <v>1999</v>
      </c>
      <c r="K36" s="14">
        <v>25</v>
      </c>
      <c r="L36" s="14">
        <v>0</v>
      </c>
      <c r="M36" s="14">
        <v>0</v>
      </c>
      <c r="N36" s="14">
        <v>0</v>
      </c>
      <c r="O36" s="14">
        <v>0</v>
      </c>
      <c r="P36" s="72">
        <f t="shared" si="1"/>
        <v>35</v>
      </c>
      <c r="Q36" s="17"/>
      <c r="R36" s="76"/>
      <c r="S36" s="76"/>
      <c r="T36" s="76"/>
    </row>
    <row r="37" spans="1:20" s="15" customFormat="1" ht="36.75" customHeight="1">
      <c r="A37" s="12">
        <v>21</v>
      </c>
      <c r="B37" s="13" t="s">
        <v>9</v>
      </c>
      <c r="C37" s="13" t="s">
        <v>47</v>
      </c>
      <c r="D37" s="13" t="s">
        <v>10</v>
      </c>
      <c r="E37" s="14">
        <v>0</v>
      </c>
      <c r="F37" s="13" t="s">
        <v>11</v>
      </c>
      <c r="G37" s="14">
        <v>15</v>
      </c>
      <c r="H37" s="14">
        <v>0</v>
      </c>
      <c r="I37" s="14">
        <v>0</v>
      </c>
      <c r="J37" s="14">
        <v>2008</v>
      </c>
      <c r="K37" s="14">
        <v>18</v>
      </c>
      <c r="L37" s="14">
        <v>0</v>
      </c>
      <c r="M37" s="14">
        <v>0</v>
      </c>
      <c r="N37" s="14">
        <v>0</v>
      </c>
      <c r="O37" s="14">
        <v>0</v>
      </c>
      <c r="P37" s="72">
        <f t="shared" si="1"/>
        <v>33</v>
      </c>
      <c r="Q37" s="17"/>
      <c r="R37" s="76"/>
      <c r="S37" s="76"/>
      <c r="T37" s="76"/>
    </row>
    <row r="38" spans="1:20" s="15" customFormat="1" ht="36.75" customHeight="1">
      <c r="A38" s="12">
        <v>22</v>
      </c>
      <c r="B38" s="13" t="s">
        <v>74</v>
      </c>
      <c r="C38" s="13" t="s">
        <v>26</v>
      </c>
      <c r="D38" s="13" t="s">
        <v>26</v>
      </c>
      <c r="E38" s="14">
        <v>0</v>
      </c>
      <c r="F38" s="13" t="s">
        <v>20</v>
      </c>
      <c r="G38" s="14">
        <v>5</v>
      </c>
      <c r="H38" s="14">
        <v>0</v>
      </c>
      <c r="I38" s="14">
        <v>0</v>
      </c>
      <c r="J38" s="14">
        <v>1994</v>
      </c>
      <c r="K38" s="14">
        <v>25</v>
      </c>
      <c r="L38" s="14">
        <v>0</v>
      </c>
      <c r="M38" s="14">
        <v>0</v>
      </c>
      <c r="N38" s="14">
        <v>0</v>
      </c>
      <c r="O38" s="14">
        <v>0</v>
      </c>
      <c r="P38" s="72">
        <f t="shared" si="1"/>
        <v>30</v>
      </c>
      <c r="Q38" s="17" t="s">
        <v>134</v>
      </c>
      <c r="R38" s="76"/>
      <c r="S38" s="76"/>
      <c r="T38" s="76"/>
    </row>
    <row r="39" spans="1:20" s="15" customFormat="1" ht="36.75" customHeight="1">
      <c r="A39" s="12">
        <v>23</v>
      </c>
      <c r="B39" s="13" t="s">
        <v>75</v>
      </c>
      <c r="C39" s="13" t="s">
        <v>13</v>
      </c>
      <c r="D39" s="13" t="s">
        <v>104</v>
      </c>
      <c r="E39" s="14">
        <v>0</v>
      </c>
      <c r="F39" s="13" t="s">
        <v>20</v>
      </c>
      <c r="G39" s="14">
        <v>5</v>
      </c>
      <c r="H39" s="14">
        <v>0</v>
      </c>
      <c r="I39" s="14">
        <v>0</v>
      </c>
      <c r="J39" s="14">
        <v>1999</v>
      </c>
      <c r="K39" s="14">
        <v>25</v>
      </c>
      <c r="L39" s="14">
        <v>0</v>
      </c>
      <c r="M39" s="14">
        <v>0</v>
      </c>
      <c r="N39" s="14">
        <v>0</v>
      </c>
      <c r="O39" s="14">
        <v>0</v>
      </c>
      <c r="P39" s="72">
        <f t="shared" si="1"/>
        <v>30</v>
      </c>
      <c r="Q39" s="17"/>
      <c r="R39" s="76"/>
      <c r="S39" s="76"/>
      <c r="T39" s="76"/>
    </row>
    <row r="40" spans="1:20" s="15" customFormat="1" ht="36.75" customHeight="1">
      <c r="A40" s="12">
        <v>24</v>
      </c>
      <c r="B40" s="13" t="s">
        <v>100</v>
      </c>
      <c r="C40" s="13" t="s">
        <v>90</v>
      </c>
      <c r="D40" s="13" t="s">
        <v>101</v>
      </c>
      <c r="E40" s="14">
        <v>20</v>
      </c>
      <c r="F40" s="13" t="s">
        <v>110</v>
      </c>
      <c r="G40" s="14">
        <v>0</v>
      </c>
      <c r="H40" s="14">
        <v>0</v>
      </c>
      <c r="I40" s="14">
        <v>0</v>
      </c>
      <c r="J40" s="14">
        <v>2018</v>
      </c>
      <c r="K40" s="14">
        <v>1</v>
      </c>
      <c r="L40" s="14">
        <v>33.75</v>
      </c>
      <c r="M40" s="14">
        <v>4</v>
      </c>
      <c r="N40" s="14">
        <v>0</v>
      </c>
      <c r="O40" s="14">
        <v>0</v>
      </c>
      <c r="P40" s="72">
        <f t="shared" si="1"/>
        <v>25</v>
      </c>
      <c r="Q40" s="17" t="s">
        <v>288</v>
      </c>
      <c r="R40" s="76"/>
      <c r="S40" s="76"/>
      <c r="T40" s="76"/>
    </row>
    <row r="41" spans="1:20" s="15" customFormat="1" ht="36.75" customHeight="1">
      <c r="A41" s="12">
        <v>25</v>
      </c>
      <c r="B41" s="13" t="s">
        <v>39</v>
      </c>
      <c r="C41" s="13" t="s">
        <v>13</v>
      </c>
      <c r="D41" s="13" t="s">
        <v>37</v>
      </c>
      <c r="E41" s="14">
        <v>-10</v>
      </c>
      <c r="F41" s="13" t="s">
        <v>8</v>
      </c>
      <c r="G41" s="14">
        <v>10</v>
      </c>
      <c r="H41" s="14">
        <v>0</v>
      </c>
      <c r="I41" s="14">
        <v>0</v>
      </c>
      <c r="J41" s="14">
        <v>1989</v>
      </c>
      <c r="K41" s="14">
        <v>25</v>
      </c>
      <c r="L41" s="14">
        <v>0</v>
      </c>
      <c r="M41" s="14">
        <v>0</v>
      </c>
      <c r="N41" s="14">
        <v>0</v>
      </c>
      <c r="O41" s="14">
        <v>0</v>
      </c>
      <c r="P41" s="72">
        <f t="shared" si="1"/>
        <v>25</v>
      </c>
      <c r="Q41" s="17"/>
      <c r="R41" s="76"/>
      <c r="S41" s="76"/>
      <c r="T41" s="76"/>
    </row>
    <row r="42" spans="1:20" s="15" customFormat="1" ht="36.75" customHeight="1">
      <c r="A42" s="12">
        <v>26</v>
      </c>
      <c r="B42" s="13" t="s">
        <v>59</v>
      </c>
      <c r="C42" s="13" t="s">
        <v>60</v>
      </c>
      <c r="D42" s="13" t="s">
        <v>84</v>
      </c>
      <c r="E42" s="14">
        <v>-20</v>
      </c>
      <c r="F42" s="13" t="s">
        <v>43</v>
      </c>
      <c r="G42" s="14">
        <v>20</v>
      </c>
      <c r="H42" s="14">
        <v>0</v>
      </c>
      <c r="I42" s="14">
        <v>0</v>
      </c>
      <c r="J42" s="14">
        <v>2013</v>
      </c>
      <c r="K42" s="14">
        <v>6</v>
      </c>
      <c r="L42" s="14">
        <v>55</v>
      </c>
      <c r="M42" s="17">
        <v>8</v>
      </c>
      <c r="N42" s="17">
        <v>0</v>
      </c>
      <c r="O42" s="17">
        <v>0</v>
      </c>
      <c r="P42" s="72">
        <f t="shared" si="1"/>
        <v>14</v>
      </c>
      <c r="Q42" s="17"/>
      <c r="R42" s="76"/>
      <c r="S42" s="76"/>
      <c r="T42" s="76"/>
    </row>
    <row r="43" spans="1:20" s="15" customFormat="1" ht="36.75" customHeight="1">
      <c r="A43" s="12">
        <v>27</v>
      </c>
      <c r="B43" s="20" t="s">
        <v>6</v>
      </c>
      <c r="C43" s="20" t="s">
        <v>7</v>
      </c>
      <c r="D43" s="21" t="s">
        <v>111</v>
      </c>
      <c r="E43" s="110">
        <v>-25</v>
      </c>
      <c r="F43" s="22" t="s">
        <v>8</v>
      </c>
      <c r="G43" s="41">
        <v>10</v>
      </c>
      <c r="H43" s="41">
        <v>0</v>
      </c>
      <c r="I43" s="41">
        <v>0</v>
      </c>
      <c r="J43" s="41">
        <v>1985</v>
      </c>
      <c r="K43" s="41">
        <v>25</v>
      </c>
      <c r="L43" s="14">
        <v>0</v>
      </c>
      <c r="M43" s="17">
        <v>0</v>
      </c>
      <c r="N43" s="41">
        <v>0</v>
      </c>
      <c r="O43" s="17">
        <v>0</v>
      </c>
      <c r="P43" s="72">
        <f t="shared" si="1"/>
        <v>10</v>
      </c>
      <c r="Q43" s="17" t="s">
        <v>134</v>
      </c>
      <c r="R43" s="76"/>
      <c r="S43" s="76"/>
      <c r="T43" s="76"/>
    </row>
    <row r="44" spans="1:20" s="15" customFormat="1" ht="36.75" customHeight="1">
      <c r="A44" s="12">
        <v>28</v>
      </c>
      <c r="B44" s="13" t="s">
        <v>21</v>
      </c>
      <c r="C44" s="13" t="s">
        <v>16</v>
      </c>
      <c r="D44" s="24" t="s">
        <v>5</v>
      </c>
      <c r="E44" s="14">
        <v>-25</v>
      </c>
      <c r="F44" s="13" t="s">
        <v>8</v>
      </c>
      <c r="G44" s="14">
        <v>10</v>
      </c>
      <c r="H44" s="14">
        <v>0</v>
      </c>
      <c r="I44" s="14">
        <v>0</v>
      </c>
      <c r="J44" s="14">
        <v>1997</v>
      </c>
      <c r="K44" s="14">
        <v>25</v>
      </c>
      <c r="L44" s="14">
        <v>0</v>
      </c>
      <c r="M44" s="17">
        <v>0</v>
      </c>
      <c r="N44" s="17">
        <v>0</v>
      </c>
      <c r="O44" s="17">
        <v>0</v>
      </c>
      <c r="P44" s="72">
        <f t="shared" si="1"/>
        <v>10</v>
      </c>
      <c r="Q44" s="17"/>
      <c r="R44" s="76"/>
      <c r="S44" s="76"/>
      <c r="T44" s="76"/>
    </row>
    <row r="45" spans="1:20" s="15" customFormat="1" ht="36.75" customHeight="1">
      <c r="A45" s="12">
        <v>29</v>
      </c>
      <c r="B45" s="13" t="s">
        <v>66</v>
      </c>
      <c r="C45" s="13" t="s">
        <v>13</v>
      </c>
      <c r="D45" s="13" t="s">
        <v>101</v>
      </c>
      <c r="E45" s="14">
        <v>-25</v>
      </c>
      <c r="F45" s="13" t="s">
        <v>20</v>
      </c>
      <c r="G45" s="14">
        <v>5</v>
      </c>
      <c r="H45" s="14">
        <v>0</v>
      </c>
      <c r="I45" s="14">
        <v>0</v>
      </c>
      <c r="J45" s="14">
        <v>1991</v>
      </c>
      <c r="K45" s="14">
        <v>25</v>
      </c>
      <c r="L45" s="14">
        <v>22.5</v>
      </c>
      <c r="M45" s="17">
        <v>2</v>
      </c>
      <c r="N45" s="17">
        <v>0</v>
      </c>
      <c r="O45" s="17">
        <v>0</v>
      </c>
      <c r="P45" s="72">
        <f t="shared" si="1"/>
        <v>7</v>
      </c>
      <c r="Q45" s="17"/>
      <c r="R45" s="76"/>
      <c r="S45" s="76"/>
      <c r="T45" s="76"/>
    </row>
    <row r="46" spans="1:20" s="15" customFormat="1" ht="36.75" customHeight="1">
      <c r="A46" s="12">
        <v>30</v>
      </c>
      <c r="B46" s="13" t="s">
        <v>24</v>
      </c>
      <c r="C46" s="13" t="s">
        <v>14</v>
      </c>
      <c r="D46" s="13" t="s">
        <v>25</v>
      </c>
      <c r="E46" s="14">
        <v>-25</v>
      </c>
      <c r="F46" s="13" t="s">
        <v>8</v>
      </c>
      <c r="G46" s="14">
        <v>10</v>
      </c>
      <c r="H46" s="14">
        <v>0</v>
      </c>
      <c r="I46" s="14">
        <v>10</v>
      </c>
      <c r="J46" s="14">
        <v>2015</v>
      </c>
      <c r="K46" s="14">
        <v>4</v>
      </c>
      <c r="L46" s="14">
        <v>0</v>
      </c>
      <c r="M46" s="17">
        <v>0</v>
      </c>
      <c r="N46" s="17">
        <v>0</v>
      </c>
      <c r="O46" s="17">
        <v>10</v>
      </c>
      <c r="P46" s="72">
        <f t="shared" si="1"/>
        <v>-1</v>
      </c>
      <c r="Q46" s="17"/>
      <c r="R46" s="76"/>
      <c r="S46" s="76"/>
      <c r="T46" s="76"/>
    </row>
    <row r="47" spans="1:20" s="15" customFormat="1" ht="36.75" customHeight="1">
      <c r="A47" s="12">
        <v>31</v>
      </c>
      <c r="B47" s="13" t="s">
        <v>89</v>
      </c>
      <c r="C47" s="13" t="s">
        <v>90</v>
      </c>
      <c r="D47" s="13" t="s">
        <v>91</v>
      </c>
      <c r="E47" s="14">
        <v>20</v>
      </c>
      <c r="F47" s="13" t="s">
        <v>8</v>
      </c>
      <c r="G47" s="14">
        <v>10</v>
      </c>
      <c r="H47" s="14">
        <v>0</v>
      </c>
      <c r="I47" s="14">
        <v>0</v>
      </c>
      <c r="J47" s="14">
        <v>2018</v>
      </c>
      <c r="K47" s="14">
        <v>1</v>
      </c>
      <c r="L47" s="14">
        <v>26.25</v>
      </c>
      <c r="M47" s="14">
        <v>2</v>
      </c>
      <c r="N47" s="14">
        <v>0</v>
      </c>
      <c r="O47" s="14">
        <v>0</v>
      </c>
      <c r="P47" s="72">
        <f t="shared" si="1"/>
        <v>33</v>
      </c>
      <c r="Q47" s="17" t="s">
        <v>288</v>
      </c>
      <c r="R47" s="76"/>
      <c r="S47" s="76"/>
      <c r="T47" s="76"/>
    </row>
    <row r="48" spans="1:20" s="15" customFormat="1" ht="36.75" customHeight="1">
      <c r="A48" s="12">
        <v>32</v>
      </c>
      <c r="B48" s="13" t="s">
        <v>105</v>
      </c>
      <c r="C48" s="13" t="s">
        <v>94</v>
      </c>
      <c r="D48" s="13" t="s">
        <v>91</v>
      </c>
      <c r="E48" s="14">
        <v>-20</v>
      </c>
      <c r="F48" s="13" t="s">
        <v>11</v>
      </c>
      <c r="G48" s="14">
        <v>15</v>
      </c>
      <c r="H48" s="14">
        <v>0</v>
      </c>
      <c r="I48" s="14">
        <v>10</v>
      </c>
      <c r="J48" s="14">
        <v>2014</v>
      </c>
      <c r="K48" s="14">
        <v>6</v>
      </c>
      <c r="L48" s="14">
        <v>97.5</v>
      </c>
      <c r="M48" s="14">
        <v>15</v>
      </c>
      <c r="N48" s="14">
        <v>0</v>
      </c>
      <c r="O48" s="14">
        <v>0</v>
      </c>
      <c r="P48" s="72">
        <f t="shared" si="1"/>
        <v>26</v>
      </c>
      <c r="Q48" s="17"/>
      <c r="R48" s="76"/>
      <c r="S48" s="76"/>
      <c r="T48" s="76"/>
    </row>
  </sheetData>
  <sheetProtection/>
  <autoFilter ref="A3:Q46">
    <sortState ref="A4:Q48">
      <sortCondition descending="1" sortBy="value" ref="P4:P48"/>
    </sortState>
  </autoFilter>
  <mergeCells count="3">
    <mergeCell ref="A1:Q1"/>
    <mergeCell ref="A2:B2"/>
    <mergeCell ref="A15:B16"/>
  </mergeCells>
  <printOptions/>
  <pageMargins left="0.7" right="0.7" top="0.75" bottom="0.75" header="0.3" footer="0.3"/>
  <pageSetup horizontalDpi="600" verticalDpi="600" orientation="portrait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7" sqref="P7"/>
    </sheetView>
  </sheetViews>
  <sheetFormatPr defaultColWidth="9.140625" defaultRowHeight="12.75"/>
  <cols>
    <col min="2" max="2" width="27.57421875" style="0" customWidth="1"/>
    <col min="3" max="3" width="32.8515625" style="0" bestFit="1" customWidth="1"/>
    <col min="4" max="4" width="34.7109375" style="0" bestFit="1" customWidth="1"/>
    <col min="5" max="5" width="25.8515625" style="108" customWidth="1"/>
    <col min="6" max="6" width="16.7109375" style="108" customWidth="1"/>
    <col min="7" max="7" width="17.140625" style="108" customWidth="1"/>
    <col min="8" max="8" width="27.8515625" style="108" customWidth="1"/>
    <col min="9" max="9" width="24.421875" style="108" customWidth="1"/>
    <col min="10" max="10" width="16.421875" style="108" customWidth="1"/>
    <col min="11" max="11" width="14.140625" style="108" customWidth="1"/>
    <col min="12" max="12" width="19.28125" style="108" customWidth="1"/>
    <col min="13" max="13" width="19.00390625" style="108" customWidth="1"/>
    <col min="14" max="14" width="31.421875" style="108" customWidth="1"/>
    <col min="15" max="15" width="20.140625" style="108" customWidth="1"/>
    <col min="16" max="16" width="19.140625" style="108" customWidth="1"/>
    <col min="17" max="17" width="21.140625" style="0" customWidth="1"/>
    <col min="18" max="18" width="15.8515625" style="0" customWidth="1"/>
    <col min="19" max="19" width="39.57421875" style="0" customWidth="1"/>
    <col min="20" max="20" width="37.8515625" style="0" customWidth="1"/>
  </cols>
  <sheetData>
    <row r="1" s="116" customFormat="1" ht="42.75" customHeight="1">
      <c r="A1" s="116" t="s">
        <v>309</v>
      </c>
    </row>
    <row r="2" spans="1:18" ht="42.75" customHeight="1">
      <c r="A2" s="122" t="s">
        <v>76</v>
      </c>
      <c r="B2" s="123"/>
      <c r="C2" s="1"/>
      <c r="D2" s="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"/>
      <c r="R2" s="1"/>
    </row>
    <row r="3" spans="1:19" s="15" customFormat="1" ht="49.5" customHeight="1">
      <c r="A3" s="31" t="s">
        <v>77</v>
      </c>
      <c r="B3" s="29" t="s">
        <v>115</v>
      </c>
      <c r="C3" s="29" t="s">
        <v>116</v>
      </c>
      <c r="D3" s="29" t="s">
        <v>117</v>
      </c>
      <c r="E3" s="28" t="s">
        <v>299</v>
      </c>
      <c r="F3" s="28" t="s">
        <v>107</v>
      </c>
      <c r="G3" s="28" t="s">
        <v>300</v>
      </c>
      <c r="H3" s="28" t="s">
        <v>294</v>
      </c>
      <c r="I3" s="28" t="s">
        <v>295</v>
      </c>
      <c r="J3" s="28" t="s">
        <v>108</v>
      </c>
      <c r="K3" s="28" t="s">
        <v>302</v>
      </c>
      <c r="L3" s="28" t="s">
        <v>109</v>
      </c>
      <c r="M3" s="28" t="s">
        <v>301</v>
      </c>
      <c r="N3" s="28" t="s">
        <v>298</v>
      </c>
      <c r="O3" s="28" t="s">
        <v>133</v>
      </c>
      <c r="P3" s="29" t="s">
        <v>113</v>
      </c>
      <c r="Q3" s="28" t="s">
        <v>114</v>
      </c>
      <c r="R3" s="29" t="s">
        <v>119</v>
      </c>
      <c r="S3" s="29" t="s">
        <v>120</v>
      </c>
    </row>
    <row r="4" spans="1:19" s="11" customFormat="1" ht="36.75" customHeight="1">
      <c r="A4" s="32">
        <v>1</v>
      </c>
      <c r="B4" s="13" t="s">
        <v>33</v>
      </c>
      <c r="C4" s="33" t="s">
        <v>92</v>
      </c>
      <c r="D4" s="33" t="s">
        <v>19</v>
      </c>
      <c r="E4" s="93">
        <v>20</v>
      </c>
      <c r="F4" s="93" t="s">
        <v>8</v>
      </c>
      <c r="G4" s="93">
        <v>10</v>
      </c>
      <c r="H4" s="93">
        <v>0</v>
      </c>
      <c r="I4" s="93">
        <v>10</v>
      </c>
      <c r="J4" s="93">
        <v>2016</v>
      </c>
      <c r="K4" s="93">
        <v>2</v>
      </c>
      <c r="L4" s="93">
        <v>82.5</v>
      </c>
      <c r="M4" s="93">
        <v>14</v>
      </c>
      <c r="N4" s="93">
        <v>0</v>
      </c>
      <c r="O4" s="93">
        <v>0</v>
      </c>
      <c r="P4" s="99">
        <f>E4+G4+H4+I4+K4+M4+N4+O4</f>
        <v>56</v>
      </c>
      <c r="Q4" s="33"/>
      <c r="R4" s="33" t="s">
        <v>87</v>
      </c>
      <c r="S4" s="33" t="s">
        <v>122</v>
      </c>
    </row>
    <row r="5" spans="1:19" s="11" customFormat="1" ht="36.75" customHeight="1">
      <c r="A5" s="32">
        <v>2</v>
      </c>
      <c r="B5" s="13" t="s">
        <v>40</v>
      </c>
      <c r="C5" s="33" t="s">
        <v>32</v>
      </c>
      <c r="D5" s="33" t="s">
        <v>37</v>
      </c>
      <c r="E5" s="93">
        <v>20</v>
      </c>
      <c r="F5" s="93" t="s">
        <v>8</v>
      </c>
      <c r="G5" s="93">
        <v>10</v>
      </c>
      <c r="H5" s="93">
        <v>0</v>
      </c>
      <c r="I5" s="93">
        <v>10</v>
      </c>
      <c r="J5" s="93">
        <v>2015</v>
      </c>
      <c r="K5" s="93">
        <v>4</v>
      </c>
      <c r="L5" s="93">
        <v>55</v>
      </c>
      <c r="M5" s="93">
        <v>8</v>
      </c>
      <c r="N5" s="93">
        <v>0</v>
      </c>
      <c r="O5" s="93">
        <v>0</v>
      </c>
      <c r="P5" s="99">
        <f>E5+G5+H5+I5+K5+M5+N5+O5</f>
        <v>52</v>
      </c>
      <c r="Q5" s="33"/>
      <c r="R5" s="33" t="s">
        <v>87</v>
      </c>
      <c r="S5" s="33" t="s">
        <v>124</v>
      </c>
    </row>
    <row r="6" spans="1:19" s="11" customFormat="1" ht="36.75" customHeight="1">
      <c r="A6" s="32">
        <v>3</v>
      </c>
      <c r="B6" s="13" t="s">
        <v>36</v>
      </c>
      <c r="C6" s="33" t="s">
        <v>13</v>
      </c>
      <c r="D6" s="33" t="s">
        <v>37</v>
      </c>
      <c r="E6" s="93">
        <v>0</v>
      </c>
      <c r="F6" s="93" t="s">
        <v>8</v>
      </c>
      <c r="G6" s="93">
        <v>10</v>
      </c>
      <c r="H6" s="93">
        <v>0</v>
      </c>
      <c r="I6" s="93">
        <v>10</v>
      </c>
      <c r="J6" s="93">
        <v>1999</v>
      </c>
      <c r="K6" s="93">
        <v>25</v>
      </c>
      <c r="L6" s="93">
        <v>0</v>
      </c>
      <c r="M6" s="93">
        <v>0</v>
      </c>
      <c r="N6" s="93">
        <v>0</v>
      </c>
      <c r="O6" s="93">
        <v>0</v>
      </c>
      <c r="P6" s="99">
        <f>E6+G6+H6+I6+K6+M6+N6+O6</f>
        <v>45</v>
      </c>
      <c r="Q6" s="33"/>
      <c r="R6" s="33" t="s">
        <v>87</v>
      </c>
      <c r="S6" s="33" t="s">
        <v>123</v>
      </c>
    </row>
    <row r="7" spans="1:18" ht="42.75" customHeight="1">
      <c r="A7" s="122" t="s">
        <v>78</v>
      </c>
      <c r="B7" s="123"/>
      <c r="C7" s="2"/>
      <c r="D7" s="2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2"/>
      <c r="R7" s="2"/>
    </row>
    <row r="8" spans="1:19" s="36" customFormat="1" ht="36.75" customHeight="1">
      <c r="A8" s="34">
        <v>1</v>
      </c>
      <c r="B8" s="35" t="s">
        <v>38</v>
      </c>
      <c r="C8" s="35" t="s">
        <v>13</v>
      </c>
      <c r="D8" s="35" t="s">
        <v>37</v>
      </c>
      <c r="E8" s="102">
        <v>0</v>
      </c>
      <c r="F8" s="102" t="s">
        <v>20</v>
      </c>
      <c r="G8" s="102">
        <v>5</v>
      </c>
      <c r="H8" s="102">
        <v>0</v>
      </c>
      <c r="I8" s="102">
        <v>10</v>
      </c>
      <c r="J8" s="102">
        <v>1996</v>
      </c>
      <c r="K8" s="102">
        <v>25</v>
      </c>
      <c r="L8" s="102">
        <v>0</v>
      </c>
      <c r="M8" s="102">
        <v>0</v>
      </c>
      <c r="N8" s="102">
        <v>0</v>
      </c>
      <c r="O8" s="102">
        <v>0</v>
      </c>
      <c r="P8" s="103">
        <f>E8+G8+H8+I8+K8+M8+N8+O8</f>
        <v>40</v>
      </c>
      <c r="Q8" s="35"/>
      <c r="R8" s="35" t="s">
        <v>87</v>
      </c>
      <c r="S8" s="35" t="s">
        <v>125</v>
      </c>
    </row>
    <row r="9" spans="1:19" s="10" customFormat="1" ht="36.75" customHeight="1">
      <c r="A9" s="8">
        <v>2</v>
      </c>
      <c r="B9" s="9" t="s">
        <v>39</v>
      </c>
      <c r="C9" s="9" t="s">
        <v>13</v>
      </c>
      <c r="D9" s="9" t="s">
        <v>37</v>
      </c>
      <c r="E9" s="104">
        <v>-10</v>
      </c>
      <c r="F9" s="104" t="s">
        <v>8</v>
      </c>
      <c r="G9" s="104">
        <v>10</v>
      </c>
      <c r="H9" s="104">
        <v>0</v>
      </c>
      <c r="I9" s="104">
        <v>10</v>
      </c>
      <c r="J9" s="104">
        <v>1989</v>
      </c>
      <c r="K9" s="104">
        <v>25</v>
      </c>
      <c r="L9" s="104">
        <v>0</v>
      </c>
      <c r="M9" s="104">
        <v>0</v>
      </c>
      <c r="N9" s="104">
        <v>0</v>
      </c>
      <c r="O9" s="104">
        <v>0</v>
      </c>
      <c r="P9" s="105">
        <f>E9+G9+H9+I9+K9+M9+N9+O9</f>
        <v>35</v>
      </c>
      <c r="Q9" s="38"/>
      <c r="R9" s="9" t="s">
        <v>87</v>
      </c>
      <c r="S9" s="9" t="s">
        <v>124</v>
      </c>
    </row>
    <row r="10" spans="1:19" s="10" customFormat="1" ht="36.75" customHeight="1">
      <c r="A10" s="39">
        <v>3</v>
      </c>
      <c r="B10" s="37" t="s">
        <v>6</v>
      </c>
      <c r="C10" s="37" t="s">
        <v>7</v>
      </c>
      <c r="D10" s="37" t="s">
        <v>111</v>
      </c>
      <c r="E10" s="106">
        <v>-25</v>
      </c>
      <c r="F10" s="106" t="s">
        <v>8</v>
      </c>
      <c r="G10" s="107">
        <v>10</v>
      </c>
      <c r="H10" s="107">
        <v>0</v>
      </c>
      <c r="I10" s="107">
        <v>10</v>
      </c>
      <c r="J10" s="107">
        <v>1985</v>
      </c>
      <c r="K10" s="107">
        <v>25</v>
      </c>
      <c r="L10" s="40">
        <v>0</v>
      </c>
      <c r="M10" s="40">
        <v>0</v>
      </c>
      <c r="N10" s="107">
        <v>0</v>
      </c>
      <c r="O10" s="107">
        <v>0</v>
      </c>
      <c r="P10" s="105">
        <f>E10+G10+H10+I10+K10+M10+N10+O10</f>
        <v>20</v>
      </c>
      <c r="Q10" s="40"/>
      <c r="R10" s="37" t="s">
        <v>87</v>
      </c>
      <c r="S10" s="37" t="s">
        <v>122</v>
      </c>
    </row>
    <row r="11" spans="1:19" s="10" customFormat="1" ht="36.75" customHeight="1">
      <c r="A11" s="8">
        <v>4</v>
      </c>
      <c r="B11" s="9" t="s">
        <v>105</v>
      </c>
      <c r="C11" s="9" t="s">
        <v>94</v>
      </c>
      <c r="D11" s="9" t="s">
        <v>91</v>
      </c>
      <c r="E11" s="104">
        <v>-20</v>
      </c>
      <c r="F11" s="104" t="s">
        <v>11</v>
      </c>
      <c r="G11" s="104">
        <v>15</v>
      </c>
      <c r="H11" s="104">
        <v>0</v>
      </c>
      <c r="I11" s="104">
        <v>10</v>
      </c>
      <c r="J11" s="104">
        <v>2014</v>
      </c>
      <c r="K11" s="104">
        <v>6</v>
      </c>
      <c r="L11" s="104">
        <v>97.5</v>
      </c>
      <c r="M11" s="104">
        <v>15</v>
      </c>
      <c r="N11" s="104">
        <v>0</v>
      </c>
      <c r="O11" s="104">
        <v>0</v>
      </c>
      <c r="P11" s="105">
        <f>E11+G11+H11+I11+K11+M11+N11+O11</f>
        <v>26</v>
      </c>
      <c r="Q11" s="9"/>
      <c r="R11" s="9" t="s">
        <v>87</v>
      </c>
      <c r="S11" s="9" t="s">
        <v>123</v>
      </c>
    </row>
  </sheetData>
  <sheetProtection/>
  <mergeCells count="3">
    <mergeCell ref="A1:IV1"/>
    <mergeCell ref="A2:B2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S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13" sqref="O13"/>
    </sheetView>
  </sheetViews>
  <sheetFormatPr defaultColWidth="9.140625" defaultRowHeight="12.75"/>
  <cols>
    <col min="1" max="1" width="9.140625" style="74" customWidth="1"/>
    <col min="2" max="2" width="27.57421875" style="81" customWidth="1"/>
    <col min="3" max="3" width="32.8515625" style="74" bestFit="1" customWidth="1"/>
    <col min="4" max="4" width="34.7109375" style="74" bestFit="1" customWidth="1"/>
    <col min="5" max="5" width="21.28125" style="74" customWidth="1"/>
    <col min="6" max="7" width="23.28125" style="97" customWidth="1"/>
    <col min="8" max="8" width="28.140625" style="97" customWidth="1"/>
    <col min="9" max="9" width="28.28125" style="97" customWidth="1"/>
    <col min="10" max="10" width="22.421875" style="97" customWidth="1"/>
    <col min="11" max="11" width="11.28125" style="97" customWidth="1"/>
    <col min="12" max="12" width="19.00390625" style="97" customWidth="1"/>
    <col min="13" max="13" width="15.8515625" style="97" customWidth="1"/>
    <col min="14" max="14" width="21.28125" style="97" customWidth="1"/>
    <col min="15" max="15" width="15.140625" style="97" customWidth="1"/>
    <col min="16" max="16" width="9.140625" style="97" customWidth="1"/>
    <col min="17" max="17" width="26.28125" style="74" customWidth="1"/>
    <col min="18" max="19" width="23.28125" style="74" customWidth="1"/>
    <col min="20" max="20" width="30.57421875" style="74" customWidth="1"/>
    <col min="21" max="16384" width="9.140625" style="74" customWidth="1"/>
  </cols>
  <sheetData>
    <row r="1" spans="1:19" ht="42.75" customHeight="1">
      <c r="A1" s="124" t="s">
        <v>310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82"/>
      <c r="S1" s="82"/>
    </row>
    <row r="2" spans="1:19" ht="42.75" customHeight="1">
      <c r="A2" s="117" t="s">
        <v>76</v>
      </c>
      <c r="B2" s="117"/>
      <c r="C2" s="83"/>
      <c r="D2" s="83"/>
      <c r="E2" s="83"/>
      <c r="F2" s="91"/>
      <c r="G2" s="91"/>
      <c r="H2" s="91"/>
      <c r="I2" s="91"/>
      <c r="J2" s="91"/>
      <c r="K2" s="91"/>
      <c r="L2" s="91"/>
      <c r="M2" s="91"/>
      <c r="N2" s="91"/>
      <c r="O2" s="92"/>
      <c r="P2" s="92"/>
      <c r="Q2" s="82"/>
      <c r="R2" s="82"/>
      <c r="S2" s="82"/>
    </row>
    <row r="3" spans="1:19" s="75" customFormat="1" ht="49.5" customHeight="1">
      <c r="A3" s="30" t="s">
        <v>77</v>
      </c>
      <c r="B3" s="29" t="s">
        <v>115</v>
      </c>
      <c r="C3" s="29" t="s">
        <v>116</v>
      </c>
      <c r="D3" s="29" t="s">
        <v>117</v>
      </c>
      <c r="E3" s="28" t="s">
        <v>107</v>
      </c>
      <c r="F3" s="28" t="s">
        <v>118</v>
      </c>
      <c r="G3" s="28" t="s">
        <v>304</v>
      </c>
      <c r="H3" s="28" t="s">
        <v>305</v>
      </c>
      <c r="I3" s="28" t="s">
        <v>295</v>
      </c>
      <c r="J3" s="28" t="s">
        <v>108</v>
      </c>
      <c r="K3" s="28" t="s">
        <v>303</v>
      </c>
      <c r="L3" s="28" t="s">
        <v>109</v>
      </c>
      <c r="M3" s="28" t="s">
        <v>297</v>
      </c>
      <c r="N3" s="28" t="s">
        <v>298</v>
      </c>
      <c r="O3" s="28" t="s">
        <v>133</v>
      </c>
      <c r="P3" s="29" t="s">
        <v>113</v>
      </c>
      <c r="Q3" s="29" t="s">
        <v>289</v>
      </c>
      <c r="R3" s="29" t="s">
        <v>119</v>
      </c>
      <c r="S3" s="29" t="s">
        <v>120</v>
      </c>
    </row>
    <row r="4" spans="1:19" s="76" customFormat="1" ht="36.75" customHeight="1">
      <c r="A4" s="12">
        <v>1</v>
      </c>
      <c r="B4" s="13" t="s">
        <v>33</v>
      </c>
      <c r="C4" s="13" t="s">
        <v>96</v>
      </c>
      <c r="D4" s="13" t="s">
        <v>19</v>
      </c>
      <c r="E4" s="13" t="s">
        <v>8</v>
      </c>
      <c r="F4" s="14">
        <v>20</v>
      </c>
      <c r="G4" s="14">
        <v>10</v>
      </c>
      <c r="H4" s="14">
        <v>0</v>
      </c>
      <c r="I4" s="14">
        <v>10</v>
      </c>
      <c r="J4" s="14">
        <v>2016</v>
      </c>
      <c r="K4" s="14">
        <v>2</v>
      </c>
      <c r="L4" s="17">
        <v>82.5</v>
      </c>
      <c r="M4" s="17">
        <v>14</v>
      </c>
      <c r="N4" s="41">
        <v>0</v>
      </c>
      <c r="O4" s="41"/>
      <c r="P4" s="90">
        <f>F4+G4+H4+I4+K4+M4+N4+O4</f>
        <v>56</v>
      </c>
      <c r="Q4" s="23"/>
      <c r="R4" s="13" t="s">
        <v>93</v>
      </c>
      <c r="S4" s="13" t="s">
        <v>127</v>
      </c>
    </row>
    <row r="5" spans="1:19" s="76" customFormat="1" ht="36.75" customHeight="1">
      <c r="A5" s="12">
        <v>2</v>
      </c>
      <c r="B5" s="13" t="s">
        <v>40</v>
      </c>
      <c r="C5" s="13" t="s">
        <v>32</v>
      </c>
      <c r="D5" s="13" t="s">
        <v>37</v>
      </c>
      <c r="E5" s="13" t="s">
        <v>8</v>
      </c>
      <c r="F5" s="14">
        <v>20</v>
      </c>
      <c r="G5" s="14">
        <v>10</v>
      </c>
      <c r="H5" s="14">
        <v>0</v>
      </c>
      <c r="I5" s="14">
        <v>10</v>
      </c>
      <c r="J5" s="14">
        <v>2015</v>
      </c>
      <c r="K5" s="14">
        <v>4</v>
      </c>
      <c r="L5" s="17">
        <v>55</v>
      </c>
      <c r="M5" s="17">
        <v>8</v>
      </c>
      <c r="N5" s="41">
        <v>0</v>
      </c>
      <c r="O5" s="41">
        <v>0</v>
      </c>
      <c r="P5" s="90">
        <f>F5+G5+H5+I5+K5+M5+N5+O5</f>
        <v>52</v>
      </c>
      <c r="Q5" s="23"/>
      <c r="R5" s="13" t="s">
        <v>87</v>
      </c>
      <c r="S5" s="13" t="s">
        <v>126</v>
      </c>
    </row>
    <row r="6" spans="1:19" s="76" customFormat="1" ht="36.75" customHeight="1">
      <c r="A6" s="12">
        <v>3</v>
      </c>
      <c r="B6" s="13" t="s">
        <v>36</v>
      </c>
      <c r="C6" s="13" t="s">
        <v>13</v>
      </c>
      <c r="D6" s="13" t="s">
        <v>37</v>
      </c>
      <c r="E6" s="13" t="s">
        <v>8</v>
      </c>
      <c r="F6" s="14">
        <v>0</v>
      </c>
      <c r="G6" s="14">
        <v>10</v>
      </c>
      <c r="H6" s="14">
        <v>0</v>
      </c>
      <c r="I6" s="14">
        <v>10</v>
      </c>
      <c r="J6" s="14">
        <v>1999</v>
      </c>
      <c r="K6" s="14">
        <v>25</v>
      </c>
      <c r="L6" s="17">
        <v>0</v>
      </c>
      <c r="M6" s="17">
        <v>0</v>
      </c>
      <c r="N6" s="41">
        <v>0</v>
      </c>
      <c r="O6" s="41">
        <v>0</v>
      </c>
      <c r="P6" s="90">
        <f>F6+G6+H6+I6+K6+M6+N6+O6</f>
        <v>45</v>
      </c>
      <c r="Q6" s="23"/>
      <c r="R6" s="13" t="s">
        <v>87</v>
      </c>
      <c r="S6" s="13" t="s">
        <v>128</v>
      </c>
    </row>
    <row r="7" spans="1:19" s="76" customFormat="1" ht="36.75" customHeight="1">
      <c r="A7" s="12">
        <v>4</v>
      </c>
      <c r="B7" s="13" t="s">
        <v>74</v>
      </c>
      <c r="C7" s="13" t="s">
        <v>26</v>
      </c>
      <c r="D7" s="13" t="s">
        <v>26</v>
      </c>
      <c r="E7" s="13" t="s">
        <v>20</v>
      </c>
      <c r="F7" s="14">
        <v>0</v>
      </c>
      <c r="G7" s="14">
        <v>5</v>
      </c>
      <c r="H7" s="14">
        <v>0</v>
      </c>
      <c r="I7" s="14">
        <v>10</v>
      </c>
      <c r="J7" s="14">
        <v>1994</v>
      </c>
      <c r="K7" s="14">
        <v>25</v>
      </c>
      <c r="L7" s="17">
        <v>0</v>
      </c>
      <c r="M7" s="17">
        <v>0</v>
      </c>
      <c r="N7" s="41">
        <v>0</v>
      </c>
      <c r="O7" s="41"/>
      <c r="P7" s="90">
        <f>F7+G7+H7+I7+K7+M7+N7+O7</f>
        <v>40</v>
      </c>
      <c r="Q7" s="41"/>
      <c r="R7" s="13" t="s">
        <v>103</v>
      </c>
      <c r="S7" s="13" t="s">
        <v>130</v>
      </c>
    </row>
    <row r="8" spans="1:19" s="75" customFormat="1" ht="36.75" customHeight="1">
      <c r="A8" s="32">
        <v>5</v>
      </c>
      <c r="B8" s="44" t="s">
        <v>38</v>
      </c>
      <c r="C8" s="33" t="s">
        <v>13</v>
      </c>
      <c r="D8" s="33" t="s">
        <v>37</v>
      </c>
      <c r="E8" s="33" t="s">
        <v>20</v>
      </c>
      <c r="F8" s="93">
        <v>0</v>
      </c>
      <c r="G8" s="93">
        <v>5</v>
      </c>
      <c r="H8" s="93">
        <v>0</v>
      </c>
      <c r="I8" s="93">
        <v>10</v>
      </c>
      <c r="J8" s="93">
        <v>1996</v>
      </c>
      <c r="K8" s="93">
        <v>25</v>
      </c>
      <c r="L8" s="94">
        <v>0</v>
      </c>
      <c r="M8" s="94">
        <v>0</v>
      </c>
      <c r="N8" s="51">
        <v>0</v>
      </c>
      <c r="O8" s="51">
        <v>0</v>
      </c>
      <c r="P8" s="90">
        <f>F8+G8+H8+I8+K8+M8+N8+O8</f>
        <v>40</v>
      </c>
      <c r="Q8" s="42"/>
      <c r="R8" s="33" t="s">
        <v>87</v>
      </c>
      <c r="S8" s="33" t="s">
        <v>129</v>
      </c>
    </row>
    <row r="9" spans="1:19" ht="48" customHeight="1">
      <c r="A9" s="117" t="s">
        <v>78</v>
      </c>
      <c r="B9" s="117"/>
      <c r="C9" s="84"/>
      <c r="D9" s="84"/>
      <c r="E9" s="84"/>
      <c r="F9" s="95"/>
      <c r="G9" s="95"/>
      <c r="H9" s="95"/>
      <c r="I9" s="95"/>
      <c r="J9" s="95"/>
      <c r="K9" s="95"/>
      <c r="L9" s="95"/>
      <c r="M9" s="96"/>
      <c r="N9" s="96"/>
      <c r="O9" s="92"/>
      <c r="P9" s="90"/>
      <c r="Q9" s="82"/>
      <c r="R9" s="82"/>
      <c r="S9" s="82"/>
    </row>
    <row r="10" spans="1:19" s="75" customFormat="1" ht="36.75" customHeight="1">
      <c r="A10" s="32">
        <v>1</v>
      </c>
      <c r="B10" s="44" t="s">
        <v>39</v>
      </c>
      <c r="C10" s="33" t="s">
        <v>13</v>
      </c>
      <c r="D10" s="33" t="s">
        <v>37</v>
      </c>
      <c r="E10" s="33" t="s">
        <v>8</v>
      </c>
      <c r="F10" s="93">
        <v>-10</v>
      </c>
      <c r="G10" s="93">
        <v>10</v>
      </c>
      <c r="H10" s="93">
        <v>0</v>
      </c>
      <c r="I10" s="93">
        <v>10</v>
      </c>
      <c r="J10" s="93">
        <v>1989</v>
      </c>
      <c r="K10" s="93">
        <v>25</v>
      </c>
      <c r="L10" s="94">
        <v>0</v>
      </c>
      <c r="M10" s="94">
        <v>0</v>
      </c>
      <c r="N10" s="51">
        <v>0</v>
      </c>
      <c r="O10" s="51">
        <v>0</v>
      </c>
      <c r="P10" s="90">
        <f>F10+G10+H10+I10+K10+M10+N10+O10</f>
        <v>35</v>
      </c>
      <c r="Q10" s="43"/>
      <c r="R10" s="33" t="s">
        <v>87</v>
      </c>
      <c r="S10" s="33" t="s">
        <v>128</v>
      </c>
    </row>
    <row r="11" spans="1:19" s="75" customFormat="1" ht="36.75" customHeight="1">
      <c r="A11" s="32">
        <v>2</v>
      </c>
      <c r="B11" s="44" t="s">
        <v>22</v>
      </c>
      <c r="C11" s="33" t="s">
        <v>23</v>
      </c>
      <c r="D11" s="33" t="s">
        <v>18</v>
      </c>
      <c r="E11" s="33" t="s">
        <v>11</v>
      </c>
      <c r="F11" s="93">
        <v>-25</v>
      </c>
      <c r="G11" s="93">
        <v>15</v>
      </c>
      <c r="H11" s="93">
        <v>0</v>
      </c>
      <c r="I11" s="93">
        <v>10</v>
      </c>
      <c r="J11" s="93">
        <v>2010</v>
      </c>
      <c r="K11" s="93">
        <v>14</v>
      </c>
      <c r="L11" s="94">
        <v>57.5</v>
      </c>
      <c r="M11" s="94">
        <v>8</v>
      </c>
      <c r="N11" s="51">
        <v>0</v>
      </c>
      <c r="O11" s="51">
        <v>0</v>
      </c>
      <c r="P11" s="90">
        <f>F11+G11+H11+I11+K11+M11+N11+O11</f>
        <v>22</v>
      </c>
      <c r="Q11" s="43"/>
      <c r="R11" s="33" t="s">
        <v>87</v>
      </c>
      <c r="S11" s="33" t="s">
        <v>132</v>
      </c>
    </row>
    <row r="12" spans="1:19" s="76" customFormat="1" ht="36.75" customHeight="1">
      <c r="A12" s="12">
        <v>3</v>
      </c>
      <c r="B12" s="13" t="s">
        <v>89</v>
      </c>
      <c r="C12" s="13" t="s">
        <v>90</v>
      </c>
      <c r="D12" s="13" t="s">
        <v>91</v>
      </c>
      <c r="E12" s="13" t="s">
        <v>8</v>
      </c>
      <c r="F12" s="14">
        <v>20</v>
      </c>
      <c r="G12" s="14">
        <v>10</v>
      </c>
      <c r="H12" s="14">
        <v>0</v>
      </c>
      <c r="I12" s="14">
        <v>10</v>
      </c>
      <c r="J12" s="14">
        <v>2018</v>
      </c>
      <c r="K12" s="14">
        <v>1</v>
      </c>
      <c r="L12" s="17">
        <v>26.25</v>
      </c>
      <c r="M12" s="17">
        <v>2</v>
      </c>
      <c r="N12" s="41">
        <v>0</v>
      </c>
      <c r="O12" s="41">
        <v>0</v>
      </c>
      <c r="P12" s="90">
        <f>F12+G12+H12+I12+K12+M12+N12+O12</f>
        <v>43</v>
      </c>
      <c r="Q12" s="23"/>
      <c r="R12" s="13" t="s">
        <v>87</v>
      </c>
      <c r="S12" s="13" t="s">
        <v>126</v>
      </c>
    </row>
    <row r="13" spans="1:19" s="76" customFormat="1" ht="36.75" customHeight="1">
      <c r="A13" s="12">
        <v>4</v>
      </c>
      <c r="B13" s="13" t="s">
        <v>105</v>
      </c>
      <c r="C13" s="13" t="s">
        <v>94</v>
      </c>
      <c r="D13" s="13" t="s">
        <v>91</v>
      </c>
      <c r="E13" s="13" t="s">
        <v>11</v>
      </c>
      <c r="F13" s="14">
        <v>-20</v>
      </c>
      <c r="G13" s="14">
        <v>15</v>
      </c>
      <c r="H13" s="14">
        <v>0</v>
      </c>
      <c r="I13" s="14">
        <v>10</v>
      </c>
      <c r="J13" s="14">
        <v>2014</v>
      </c>
      <c r="K13" s="14">
        <v>6</v>
      </c>
      <c r="L13" s="17">
        <v>97.5</v>
      </c>
      <c r="M13" s="17">
        <v>15</v>
      </c>
      <c r="N13" s="41">
        <v>0</v>
      </c>
      <c r="O13" s="41">
        <v>0</v>
      </c>
      <c r="P13" s="90">
        <f>F13+G13+H13+I13+K13+M13+N13+O13</f>
        <v>26</v>
      </c>
      <c r="Q13" s="23"/>
      <c r="R13" s="13" t="s">
        <v>106</v>
      </c>
      <c r="S13" s="13" t="s">
        <v>131</v>
      </c>
    </row>
  </sheetData>
  <sheetProtection/>
  <autoFilter ref="A3:V9"/>
  <mergeCells count="3">
    <mergeCell ref="A2:B2"/>
    <mergeCell ref="A9:B9"/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5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33" sqref="F33"/>
    </sheetView>
  </sheetViews>
  <sheetFormatPr defaultColWidth="9.140625" defaultRowHeight="12.75"/>
  <cols>
    <col min="1" max="1" width="9.140625" style="4" customWidth="1"/>
    <col min="2" max="2" width="24.421875" style="4" customWidth="1"/>
    <col min="3" max="3" width="25.8515625" style="4" customWidth="1"/>
    <col min="4" max="4" width="27.7109375" style="4" customWidth="1"/>
    <col min="5" max="5" width="28.421875" style="4" bestFit="1" customWidth="1"/>
    <col min="6" max="7" width="34.8515625" style="114" customWidth="1"/>
    <col min="8" max="8" width="27.00390625" style="114" bestFit="1" customWidth="1"/>
    <col min="9" max="9" width="21.8515625" style="114" customWidth="1"/>
    <col min="10" max="10" width="9.140625" style="114" customWidth="1"/>
    <col min="11" max="11" width="13.28125" style="114" customWidth="1"/>
    <col min="12" max="12" width="25.140625" style="114" bestFit="1" customWidth="1"/>
    <col min="13" max="13" width="20.57421875" style="114" customWidth="1"/>
    <col min="14" max="14" width="29.421875" style="114" customWidth="1"/>
    <col min="15" max="15" width="17.28125" style="114" customWidth="1"/>
    <col min="16" max="16" width="25.140625" style="114" customWidth="1"/>
    <col min="17" max="17" width="31.7109375" style="4" customWidth="1"/>
    <col min="18" max="16384" width="9.140625" style="4" customWidth="1"/>
  </cols>
  <sheetData>
    <row r="1" spans="1:17" s="80" customFormat="1" ht="42.75" customHeight="1">
      <c r="A1" s="79" t="s">
        <v>311</v>
      </c>
      <c r="B1" s="79"/>
      <c r="C1" s="79"/>
      <c r="D1" s="79"/>
      <c r="E1" s="7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9"/>
    </row>
    <row r="2" spans="1:17" ht="42.75" customHeight="1">
      <c r="A2" s="117" t="s">
        <v>76</v>
      </c>
      <c r="B2" s="11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1" customFormat="1" ht="49.5" customHeight="1">
      <c r="A3" s="31" t="s">
        <v>77</v>
      </c>
      <c r="B3" s="29" t="s">
        <v>116</v>
      </c>
      <c r="C3" s="29" t="s">
        <v>115</v>
      </c>
      <c r="D3" s="29" t="s">
        <v>148</v>
      </c>
      <c r="E3" s="29" t="s">
        <v>147</v>
      </c>
      <c r="F3" s="28" t="s">
        <v>306</v>
      </c>
      <c r="G3" s="28" t="s">
        <v>307</v>
      </c>
      <c r="H3" s="45" t="s">
        <v>149</v>
      </c>
      <c r="I3" s="45" t="s">
        <v>150</v>
      </c>
      <c r="J3" s="45" t="s">
        <v>151</v>
      </c>
      <c r="K3" s="45" t="s">
        <v>152</v>
      </c>
      <c r="L3" s="45" t="s">
        <v>153</v>
      </c>
      <c r="M3" s="45" t="s">
        <v>163</v>
      </c>
      <c r="N3" s="45" t="s">
        <v>156</v>
      </c>
      <c r="O3" s="45" t="s">
        <v>154</v>
      </c>
      <c r="P3" s="45" t="s">
        <v>155</v>
      </c>
      <c r="Q3" s="45" t="s">
        <v>114</v>
      </c>
    </row>
    <row r="4" spans="1:17" s="11" customFormat="1" ht="36.75" customHeight="1">
      <c r="A4" s="51">
        <v>1</v>
      </c>
      <c r="B4" s="48" t="s">
        <v>97</v>
      </c>
      <c r="C4" s="48" t="s">
        <v>159</v>
      </c>
      <c r="D4" s="48" t="s">
        <v>1</v>
      </c>
      <c r="E4" s="48" t="s">
        <v>160</v>
      </c>
      <c r="F4" s="51">
        <v>0</v>
      </c>
      <c r="G4" s="51">
        <v>0</v>
      </c>
      <c r="H4" s="51">
        <v>20</v>
      </c>
      <c r="I4" s="51">
        <v>0</v>
      </c>
      <c r="J4" s="51">
        <v>96.25</v>
      </c>
      <c r="K4" s="51">
        <v>15</v>
      </c>
      <c r="L4" s="51">
        <v>0</v>
      </c>
      <c r="M4" s="51">
        <v>15</v>
      </c>
      <c r="N4" s="51">
        <v>0</v>
      </c>
      <c r="O4" s="51">
        <v>30</v>
      </c>
      <c r="P4" s="88">
        <f aca="true" t="shared" si="0" ref="P4:P16">H4+I4+K4+L4+M4+O4+N4+F4+G4</f>
        <v>80</v>
      </c>
      <c r="Q4" s="50" t="s">
        <v>149</v>
      </c>
    </row>
    <row r="5" spans="1:17" s="11" customFormat="1" ht="36.75" customHeight="1">
      <c r="A5" s="51">
        <v>2</v>
      </c>
      <c r="B5" s="48" t="s">
        <v>83</v>
      </c>
      <c r="C5" s="48" t="s">
        <v>169</v>
      </c>
      <c r="D5" s="48" t="s">
        <v>3</v>
      </c>
      <c r="E5" s="48" t="s">
        <v>141</v>
      </c>
      <c r="F5" s="51">
        <v>0</v>
      </c>
      <c r="G5" s="51">
        <v>0</v>
      </c>
      <c r="H5" s="51">
        <v>0</v>
      </c>
      <c r="I5" s="51">
        <v>0</v>
      </c>
      <c r="J5" s="51">
        <v>78</v>
      </c>
      <c r="K5" s="51">
        <v>5</v>
      </c>
      <c r="L5" s="51">
        <v>10</v>
      </c>
      <c r="M5" s="51">
        <v>20</v>
      </c>
      <c r="N5" s="51">
        <v>5</v>
      </c>
      <c r="O5" s="51">
        <v>40</v>
      </c>
      <c r="P5" s="88">
        <f t="shared" si="0"/>
        <v>80</v>
      </c>
      <c r="Q5" s="63"/>
    </row>
    <row r="6" spans="1:17" s="11" customFormat="1" ht="36.75" customHeight="1">
      <c r="A6" s="51">
        <v>3</v>
      </c>
      <c r="B6" s="48" t="s">
        <v>97</v>
      </c>
      <c r="C6" s="48" t="s">
        <v>161</v>
      </c>
      <c r="D6" s="48" t="s">
        <v>3</v>
      </c>
      <c r="E6" s="48" t="s">
        <v>162</v>
      </c>
      <c r="F6" s="51">
        <v>0</v>
      </c>
      <c r="G6" s="51">
        <v>0</v>
      </c>
      <c r="H6" s="51">
        <v>20</v>
      </c>
      <c r="I6" s="51">
        <v>0</v>
      </c>
      <c r="J6" s="51">
        <v>82.5</v>
      </c>
      <c r="K6" s="51">
        <v>10</v>
      </c>
      <c r="L6" s="51">
        <v>0</v>
      </c>
      <c r="M6" s="51">
        <v>0</v>
      </c>
      <c r="N6" s="51">
        <v>0</v>
      </c>
      <c r="O6" s="51">
        <v>40</v>
      </c>
      <c r="P6" s="88">
        <f t="shared" si="0"/>
        <v>70</v>
      </c>
      <c r="Q6" s="50" t="s">
        <v>149</v>
      </c>
    </row>
    <row r="7" spans="1:17" s="11" customFormat="1" ht="36.75" customHeight="1">
      <c r="A7" s="51">
        <v>4</v>
      </c>
      <c r="B7" s="48" t="s">
        <v>166</v>
      </c>
      <c r="C7" s="48" t="s">
        <v>168</v>
      </c>
      <c r="D7" s="48" t="s">
        <v>2</v>
      </c>
      <c r="E7" s="48" t="s">
        <v>167</v>
      </c>
      <c r="F7" s="51">
        <v>0</v>
      </c>
      <c r="G7" s="51">
        <v>0</v>
      </c>
      <c r="H7" s="51">
        <v>20</v>
      </c>
      <c r="I7" s="51">
        <v>0</v>
      </c>
      <c r="J7" s="51">
        <v>75</v>
      </c>
      <c r="K7" s="51">
        <v>5</v>
      </c>
      <c r="L7" s="51">
        <v>0</v>
      </c>
      <c r="M7" s="51">
        <v>0</v>
      </c>
      <c r="N7" s="51">
        <v>5</v>
      </c>
      <c r="O7" s="51">
        <v>40</v>
      </c>
      <c r="P7" s="88">
        <f t="shared" si="0"/>
        <v>70</v>
      </c>
      <c r="Q7" s="63"/>
    </row>
    <row r="8" spans="1:17" s="11" customFormat="1" ht="36.75" customHeight="1">
      <c r="A8" s="51">
        <v>5</v>
      </c>
      <c r="B8" s="48" t="s">
        <v>97</v>
      </c>
      <c r="C8" s="48" t="s">
        <v>174</v>
      </c>
      <c r="D8" s="48" t="s">
        <v>175</v>
      </c>
      <c r="E8" s="48" t="s">
        <v>176</v>
      </c>
      <c r="F8" s="51">
        <v>0</v>
      </c>
      <c r="G8" s="51">
        <v>0</v>
      </c>
      <c r="H8" s="51">
        <v>20</v>
      </c>
      <c r="I8" s="51">
        <v>0</v>
      </c>
      <c r="J8" s="51">
        <v>95</v>
      </c>
      <c r="K8" s="51">
        <v>15</v>
      </c>
      <c r="L8" s="51">
        <v>0</v>
      </c>
      <c r="M8" s="51">
        <v>0</v>
      </c>
      <c r="N8" s="51">
        <v>0</v>
      </c>
      <c r="O8" s="51">
        <v>30</v>
      </c>
      <c r="P8" s="88">
        <f>H8+I8+K8+L8+M8+O8+N8+F8+G8</f>
        <v>65</v>
      </c>
      <c r="Q8" s="50" t="s">
        <v>149</v>
      </c>
    </row>
    <row r="9" spans="1:17" s="11" customFormat="1" ht="36.75" customHeight="1">
      <c r="A9" s="51">
        <v>6</v>
      </c>
      <c r="B9" s="48" t="s">
        <v>97</v>
      </c>
      <c r="C9" s="48" t="s">
        <v>173</v>
      </c>
      <c r="D9" s="48" t="s">
        <v>1</v>
      </c>
      <c r="E9" s="48" t="s">
        <v>199</v>
      </c>
      <c r="F9" s="51">
        <v>0</v>
      </c>
      <c r="G9" s="51">
        <v>0</v>
      </c>
      <c r="H9" s="51">
        <v>20</v>
      </c>
      <c r="I9" s="51">
        <v>0</v>
      </c>
      <c r="J9" s="51">
        <v>92.5</v>
      </c>
      <c r="K9" s="51">
        <v>15</v>
      </c>
      <c r="L9" s="51">
        <v>0</v>
      </c>
      <c r="M9" s="51">
        <v>0</v>
      </c>
      <c r="N9" s="51">
        <v>0</v>
      </c>
      <c r="O9" s="51">
        <v>30</v>
      </c>
      <c r="P9" s="88">
        <f t="shared" si="0"/>
        <v>65</v>
      </c>
      <c r="Q9" s="63"/>
    </row>
    <row r="10" spans="1:17" s="11" customFormat="1" ht="36.75" customHeight="1">
      <c r="A10" s="51">
        <v>7</v>
      </c>
      <c r="B10" s="48" t="s">
        <v>83</v>
      </c>
      <c r="C10" s="64" t="s">
        <v>278</v>
      </c>
      <c r="D10" s="48" t="s">
        <v>4</v>
      </c>
      <c r="E10" s="48" t="s">
        <v>145</v>
      </c>
      <c r="F10" s="51">
        <v>0</v>
      </c>
      <c r="G10" s="51">
        <v>0</v>
      </c>
      <c r="H10" s="51">
        <v>20</v>
      </c>
      <c r="I10" s="51">
        <v>0</v>
      </c>
      <c r="J10" s="51">
        <v>85</v>
      </c>
      <c r="K10" s="51">
        <v>10</v>
      </c>
      <c r="L10" s="51">
        <v>0</v>
      </c>
      <c r="M10" s="51">
        <v>0</v>
      </c>
      <c r="N10" s="51">
        <v>5</v>
      </c>
      <c r="O10" s="51">
        <v>25</v>
      </c>
      <c r="P10" s="88">
        <f t="shared" si="0"/>
        <v>60</v>
      </c>
      <c r="Q10" s="63"/>
    </row>
    <row r="11" spans="1:17" s="11" customFormat="1" ht="36.75" customHeight="1">
      <c r="A11" s="51">
        <v>8</v>
      </c>
      <c r="B11" s="48" t="s">
        <v>188</v>
      </c>
      <c r="C11" s="48" t="s">
        <v>189</v>
      </c>
      <c r="D11" s="48" t="s">
        <v>190</v>
      </c>
      <c r="E11" s="48" t="s">
        <v>144</v>
      </c>
      <c r="F11" s="51">
        <v>0</v>
      </c>
      <c r="G11" s="51">
        <v>0</v>
      </c>
      <c r="H11" s="51">
        <v>20</v>
      </c>
      <c r="I11" s="51">
        <v>0</v>
      </c>
      <c r="J11" s="51">
        <v>87.5</v>
      </c>
      <c r="K11" s="51">
        <v>10</v>
      </c>
      <c r="L11" s="51">
        <v>10</v>
      </c>
      <c r="M11" s="51">
        <v>0</v>
      </c>
      <c r="N11" s="51">
        <v>0</v>
      </c>
      <c r="O11" s="51">
        <v>15</v>
      </c>
      <c r="P11" s="88">
        <f>H11+I11+K11+L11+M11+O11+N11+F11+G11</f>
        <v>55</v>
      </c>
      <c r="Q11" s="50" t="s">
        <v>153</v>
      </c>
    </row>
    <row r="12" spans="1:17" s="11" customFormat="1" ht="36.75" customHeight="1">
      <c r="A12" s="51">
        <v>9</v>
      </c>
      <c r="B12" s="48" t="s">
        <v>166</v>
      </c>
      <c r="C12" s="48" t="s">
        <v>277</v>
      </c>
      <c r="D12" s="48" t="s">
        <v>1</v>
      </c>
      <c r="E12" s="48" t="s">
        <v>205</v>
      </c>
      <c r="F12" s="51">
        <v>0</v>
      </c>
      <c r="G12" s="51">
        <v>0</v>
      </c>
      <c r="H12" s="51">
        <v>20</v>
      </c>
      <c r="I12" s="51">
        <v>0</v>
      </c>
      <c r="J12" s="51">
        <v>87.5</v>
      </c>
      <c r="K12" s="51">
        <v>10</v>
      </c>
      <c r="L12" s="51">
        <v>0</v>
      </c>
      <c r="M12" s="51">
        <v>0</v>
      </c>
      <c r="N12" s="51">
        <v>5</v>
      </c>
      <c r="O12" s="51">
        <v>20</v>
      </c>
      <c r="P12" s="88">
        <f>F12+G12+H12+I12+K12+L12+M12+N12+O12</f>
        <v>55</v>
      </c>
      <c r="Q12" s="51" t="s">
        <v>288</v>
      </c>
    </row>
    <row r="13" spans="1:17" s="11" customFormat="1" ht="36.75" customHeight="1">
      <c r="A13" s="51">
        <v>10</v>
      </c>
      <c r="B13" s="48" t="s">
        <v>97</v>
      </c>
      <c r="C13" s="48" t="s">
        <v>224</v>
      </c>
      <c r="D13" s="48" t="s">
        <v>0</v>
      </c>
      <c r="E13" s="48" t="s">
        <v>223</v>
      </c>
      <c r="F13" s="51">
        <v>0</v>
      </c>
      <c r="G13" s="51">
        <v>0</v>
      </c>
      <c r="H13" s="51">
        <v>20</v>
      </c>
      <c r="I13" s="51">
        <v>0</v>
      </c>
      <c r="J13" s="51">
        <v>76.25</v>
      </c>
      <c r="K13" s="51">
        <v>5</v>
      </c>
      <c r="L13" s="51">
        <v>0</v>
      </c>
      <c r="M13" s="51">
        <v>0</v>
      </c>
      <c r="N13" s="51">
        <v>5</v>
      </c>
      <c r="O13" s="51">
        <v>25</v>
      </c>
      <c r="P13" s="88">
        <f>H13+I13+K13+L13+M13+O13+N13+F13+G13</f>
        <v>55</v>
      </c>
      <c r="Q13" s="50" t="s">
        <v>149</v>
      </c>
    </row>
    <row r="14" spans="1:17" s="11" customFormat="1" ht="36.75" customHeight="1">
      <c r="A14" s="51">
        <v>11</v>
      </c>
      <c r="B14" s="48" t="s">
        <v>83</v>
      </c>
      <c r="C14" s="48" t="s">
        <v>187</v>
      </c>
      <c r="D14" s="48" t="s">
        <v>3</v>
      </c>
      <c r="E14" s="48" t="s">
        <v>142</v>
      </c>
      <c r="F14" s="51">
        <v>0</v>
      </c>
      <c r="G14" s="51">
        <v>0</v>
      </c>
      <c r="H14" s="51">
        <v>0</v>
      </c>
      <c r="I14" s="51">
        <v>0</v>
      </c>
      <c r="J14" s="51">
        <v>86.25</v>
      </c>
      <c r="K14" s="51">
        <v>10</v>
      </c>
      <c r="L14" s="51">
        <v>0</v>
      </c>
      <c r="M14" s="51">
        <v>0</v>
      </c>
      <c r="N14" s="51">
        <v>5</v>
      </c>
      <c r="O14" s="51">
        <v>40</v>
      </c>
      <c r="P14" s="88">
        <f>H14+I14+K14+L14+M14+O14+N14+F14+G14</f>
        <v>55</v>
      </c>
      <c r="Q14" s="51" t="s">
        <v>288</v>
      </c>
    </row>
    <row r="15" spans="1:17" s="11" customFormat="1" ht="36.75" customHeight="1">
      <c r="A15" s="51">
        <v>12</v>
      </c>
      <c r="B15" s="48" t="s">
        <v>83</v>
      </c>
      <c r="C15" s="48" t="s">
        <v>179</v>
      </c>
      <c r="D15" s="48" t="s">
        <v>2</v>
      </c>
      <c r="E15" s="48" t="s">
        <v>136</v>
      </c>
      <c r="F15" s="51">
        <v>0</v>
      </c>
      <c r="G15" s="51">
        <v>0</v>
      </c>
      <c r="H15" s="51">
        <v>0</v>
      </c>
      <c r="I15" s="51">
        <v>0</v>
      </c>
      <c r="J15" s="51">
        <v>82.5</v>
      </c>
      <c r="K15" s="51">
        <v>10</v>
      </c>
      <c r="L15" s="51">
        <v>0</v>
      </c>
      <c r="M15" s="51">
        <v>0</v>
      </c>
      <c r="N15" s="51">
        <v>5</v>
      </c>
      <c r="O15" s="51">
        <v>40</v>
      </c>
      <c r="P15" s="88">
        <f>H15+I15+K15+L15+M15+O15+N15+F15+G15</f>
        <v>55</v>
      </c>
      <c r="Q15" s="51" t="s">
        <v>288</v>
      </c>
    </row>
    <row r="16" spans="1:17" s="11" customFormat="1" ht="36.75" customHeight="1">
      <c r="A16" s="51">
        <v>13</v>
      </c>
      <c r="B16" s="48" t="s">
        <v>166</v>
      </c>
      <c r="C16" s="48" t="s">
        <v>186</v>
      </c>
      <c r="D16" s="48" t="s">
        <v>3</v>
      </c>
      <c r="E16" s="48" t="s">
        <v>139</v>
      </c>
      <c r="F16" s="51">
        <v>0</v>
      </c>
      <c r="G16" s="51">
        <v>0</v>
      </c>
      <c r="H16" s="51">
        <v>0</v>
      </c>
      <c r="I16" s="51">
        <v>10</v>
      </c>
      <c r="J16" s="51">
        <v>75</v>
      </c>
      <c r="K16" s="51">
        <v>5</v>
      </c>
      <c r="L16" s="51">
        <v>10</v>
      </c>
      <c r="M16" s="51">
        <v>20</v>
      </c>
      <c r="N16" s="51">
        <v>0</v>
      </c>
      <c r="O16" s="51">
        <v>10</v>
      </c>
      <c r="P16" s="88">
        <f t="shared" si="0"/>
        <v>55</v>
      </c>
      <c r="Q16" s="62"/>
    </row>
    <row r="17" spans="1:17" s="11" customFormat="1" ht="36.75" customHeight="1">
      <c r="A17" s="51">
        <v>14</v>
      </c>
      <c r="B17" s="48" t="s">
        <v>97</v>
      </c>
      <c r="C17" s="48" t="s">
        <v>195</v>
      </c>
      <c r="D17" s="48" t="s">
        <v>1</v>
      </c>
      <c r="E17" s="48" t="s">
        <v>196</v>
      </c>
      <c r="F17" s="51">
        <v>0</v>
      </c>
      <c r="G17" s="51">
        <v>0</v>
      </c>
      <c r="H17" s="51">
        <v>20</v>
      </c>
      <c r="I17" s="51">
        <v>0</v>
      </c>
      <c r="J17" s="51">
        <v>86.25</v>
      </c>
      <c r="K17" s="51">
        <v>10</v>
      </c>
      <c r="L17" s="51">
        <v>0</v>
      </c>
      <c r="M17" s="51">
        <v>0</v>
      </c>
      <c r="N17" s="51">
        <v>0</v>
      </c>
      <c r="O17" s="51">
        <v>20</v>
      </c>
      <c r="P17" s="88">
        <f>H17+I17+K17+L17+M17+O17+N17+F17+G17</f>
        <v>50</v>
      </c>
      <c r="Q17" s="50" t="s">
        <v>149</v>
      </c>
    </row>
    <row r="18" spans="1:17" s="11" customFormat="1" ht="36.75" customHeight="1">
      <c r="A18" s="51">
        <v>15</v>
      </c>
      <c r="B18" s="48" t="s">
        <v>97</v>
      </c>
      <c r="C18" s="48" t="s">
        <v>200</v>
      </c>
      <c r="D18" s="48" t="s">
        <v>4</v>
      </c>
      <c r="E18" s="48" t="s">
        <v>146</v>
      </c>
      <c r="F18" s="51">
        <v>0</v>
      </c>
      <c r="G18" s="51">
        <v>0</v>
      </c>
      <c r="H18" s="51">
        <v>20</v>
      </c>
      <c r="I18" s="51">
        <v>0</v>
      </c>
      <c r="J18" s="51">
        <v>81.25</v>
      </c>
      <c r="K18" s="51">
        <v>10</v>
      </c>
      <c r="L18" s="51">
        <v>0</v>
      </c>
      <c r="M18" s="51">
        <v>0</v>
      </c>
      <c r="N18" s="51">
        <v>5</v>
      </c>
      <c r="O18" s="51">
        <v>15</v>
      </c>
      <c r="P18" s="88">
        <f>H18+I18+K18+L18+M18+O18+N18+F18+G18</f>
        <v>50</v>
      </c>
      <c r="Q18" s="50" t="s">
        <v>149</v>
      </c>
    </row>
    <row r="19" spans="1:17" s="67" customFormat="1" ht="36.75" customHeight="1">
      <c r="A19" s="51">
        <v>16</v>
      </c>
      <c r="B19" s="65" t="s">
        <v>83</v>
      </c>
      <c r="C19" s="65" t="s">
        <v>203</v>
      </c>
      <c r="D19" s="65" t="s">
        <v>3</v>
      </c>
      <c r="E19" s="65" t="s">
        <v>202</v>
      </c>
      <c r="F19" s="66">
        <v>0</v>
      </c>
      <c r="G19" s="66">
        <v>0</v>
      </c>
      <c r="H19" s="66">
        <v>-25</v>
      </c>
      <c r="I19" s="66">
        <v>0</v>
      </c>
      <c r="J19" s="66">
        <v>83.75</v>
      </c>
      <c r="K19" s="66">
        <v>10</v>
      </c>
      <c r="L19" s="66">
        <v>0</v>
      </c>
      <c r="M19" s="66">
        <v>20</v>
      </c>
      <c r="N19" s="66">
        <v>5</v>
      </c>
      <c r="O19" s="66">
        <v>40</v>
      </c>
      <c r="P19" s="111">
        <f>H19+I19+K19+L19+M19+O19+N19+F19+G19</f>
        <v>50</v>
      </c>
      <c r="Q19" s="66" t="s">
        <v>288</v>
      </c>
    </row>
    <row r="20" spans="1:17" s="15" customFormat="1" ht="36.75" customHeight="1">
      <c r="A20" s="51">
        <v>17</v>
      </c>
      <c r="B20" s="58" t="s">
        <v>97</v>
      </c>
      <c r="C20" s="58" t="s">
        <v>275</v>
      </c>
      <c r="D20" s="58" t="s">
        <v>68</v>
      </c>
      <c r="E20" s="58" t="s">
        <v>276</v>
      </c>
      <c r="F20" s="41">
        <v>0</v>
      </c>
      <c r="G20" s="41">
        <v>0</v>
      </c>
      <c r="H20" s="41">
        <v>20</v>
      </c>
      <c r="I20" s="41">
        <v>0</v>
      </c>
      <c r="J20" s="41">
        <v>80</v>
      </c>
      <c r="K20" s="41">
        <v>5</v>
      </c>
      <c r="L20" s="41">
        <v>0</v>
      </c>
      <c r="M20" s="41">
        <v>0</v>
      </c>
      <c r="N20" s="41">
        <v>0</v>
      </c>
      <c r="O20" s="41">
        <v>25</v>
      </c>
      <c r="P20" s="90">
        <f>F20+G20+H20+I20+K20+L20+M20+N20+O20</f>
        <v>50</v>
      </c>
      <c r="Q20" s="50" t="s">
        <v>149</v>
      </c>
    </row>
    <row r="21" spans="1:17" s="11" customFormat="1" ht="36.75" customHeight="1">
      <c r="A21" s="51">
        <v>18</v>
      </c>
      <c r="B21" s="48" t="s">
        <v>97</v>
      </c>
      <c r="C21" s="48" t="s">
        <v>197</v>
      </c>
      <c r="D21" s="48" t="s">
        <v>4</v>
      </c>
      <c r="E21" s="48" t="s">
        <v>198</v>
      </c>
      <c r="F21" s="51">
        <v>0</v>
      </c>
      <c r="G21" s="51">
        <v>0</v>
      </c>
      <c r="H21" s="51">
        <v>-25</v>
      </c>
      <c r="I21" s="51">
        <v>0</v>
      </c>
      <c r="J21" s="51">
        <v>82.5</v>
      </c>
      <c r="K21" s="51">
        <v>10</v>
      </c>
      <c r="L21" s="51">
        <v>10</v>
      </c>
      <c r="M21" s="51">
        <v>20</v>
      </c>
      <c r="N21" s="51">
        <v>5</v>
      </c>
      <c r="O21" s="51">
        <v>30</v>
      </c>
      <c r="P21" s="88">
        <f>H21+I21+K21+L21+M21+O21+N21+F21+G21</f>
        <v>50</v>
      </c>
      <c r="Q21" s="51" t="s">
        <v>288</v>
      </c>
    </row>
    <row r="22" spans="1:17" s="11" customFormat="1" ht="36.75" customHeight="1">
      <c r="A22" s="51">
        <v>19</v>
      </c>
      <c r="B22" s="48" t="s">
        <v>83</v>
      </c>
      <c r="C22" s="48" t="s">
        <v>182</v>
      </c>
      <c r="D22" s="48" t="s">
        <v>3</v>
      </c>
      <c r="E22" s="48" t="s">
        <v>183</v>
      </c>
      <c r="F22" s="51">
        <v>0</v>
      </c>
      <c r="G22" s="51">
        <v>0</v>
      </c>
      <c r="H22" s="51">
        <v>0</v>
      </c>
      <c r="I22" s="51">
        <v>0</v>
      </c>
      <c r="J22" s="51">
        <v>76.25</v>
      </c>
      <c r="K22" s="51">
        <v>5</v>
      </c>
      <c r="L22" s="51">
        <v>0</v>
      </c>
      <c r="M22" s="51">
        <v>0</v>
      </c>
      <c r="N22" s="51">
        <v>5</v>
      </c>
      <c r="O22" s="51">
        <v>40</v>
      </c>
      <c r="P22" s="88">
        <f>H22+I22+K22+L22+M22+O22+N22+F22+G22</f>
        <v>50</v>
      </c>
      <c r="Q22" s="55"/>
    </row>
    <row r="23" spans="1:17" ht="48" customHeight="1">
      <c r="A23" s="125" t="s">
        <v>78</v>
      </c>
      <c r="B23" s="126"/>
      <c r="C23" s="5"/>
      <c r="D23" s="5"/>
      <c r="E23" s="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6"/>
    </row>
    <row r="24" spans="1:17" s="15" customFormat="1" ht="36.75" customHeight="1">
      <c r="A24" s="41">
        <v>1</v>
      </c>
      <c r="B24" s="58" t="s">
        <v>83</v>
      </c>
      <c r="C24" s="58" t="s">
        <v>164</v>
      </c>
      <c r="D24" s="58" t="s">
        <v>3</v>
      </c>
      <c r="E24" s="58" t="s">
        <v>141</v>
      </c>
      <c r="F24" s="41">
        <v>0</v>
      </c>
      <c r="G24" s="41">
        <v>0</v>
      </c>
      <c r="H24" s="41">
        <v>0</v>
      </c>
      <c r="I24" s="41">
        <v>0</v>
      </c>
      <c r="J24" s="41">
        <v>75</v>
      </c>
      <c r="K24" s="41">
        <v>5</v>
      </c>
      <c r="L24" s="41">
        <v>10</v>
      </c>
      <c r="M24" s="41">
        <v>0</v>
      </c>
      <c r="N24" s="41">
        <v>0</v>
      </c>
      <c r="O24" s="41">
        <v>40</v>
      </c>
      <c r="P24" s="90">
        <f aca="true" t="shared" si="1" ref="P24:P30">H24+I24+K24+L24+M24+O24+N24+F24+G24</f>
        <v>55</v>
      </c>
      <c r="Q24" s="68"/>
    </row>
    <row r="25" spans="1:17" s="15" customFormat="1" ht="36.75" customHeight="1">
      <c r="A25" s="41">
        <v>2</v>
      </c>
      <c r="B25" s="58" t="s">
        <v>97</v>
      </c>
      <c r="C25" s="58" t="s">
        <v>165</v>
      </c>
      <c r="D25" s="58" t="s">
        <v>3</v>
      </c>
      <c r="E25" s="58" t="s">
        <v>142</v>
      </c>
      <c r="F25" s="41">
        <v>0</v>
      </c>
      <c r="G25" s="41">
        <v>0</v>
      </c>
      <c r="H25" s="41">
        <v>0</v>
      </c>
      <c r="I25" s="41">
        <v>0</v>
      </c>
      <c r="J25" s="41">
        <v>85</v>
      </c>
      <c r="K25" s="41">
        <v>10</v>
      </c>
      <c r="L25" s="41">
        <v>0</v>
      </c>
      <c r="M25" s="41">
        <v>0</v>
      </c>
      <c r="N25" s="41">
        <v>5</v>
      </c>
      <c r="O25" s="41">
        <v>35</v>
      </c>
      <c r="P25" s="90">
        <f t="shared" si="1"/>
        <v>50</v>
      </c>
      <c r="Q25" s="41" t="s">
        <v>288</v>
      </c>
    </row>
    <row r="26" spans="1:17" s="15" customFormat="1" ht="36.75" customHeight="1">
      <c r="A26" s="41">
        <v>3</v>
      </c>
      <c r="B26" s="58" t="s">
        <v>83</v>
      </c>
      <c r="C26" s="58" t="s">
        <v>201</v>
      </c>
      <c r="D26" s="58" t="s">
        <v>3</v>
      </c>
      <c r="E26" s="58" t="s">
        <v>202</v>
      </c>
      <c r="F26" s="41">
        <v>0</v>
      </c>
      <c r="G26" s="41">
        <v>0</v>
      </c>
      <c r="H26" s="41">
        <v>0</v>
      </c>
      <c r="I26" s="41">
        <v>0</v>
      </c>
      <c r="J26" s="41">
        <v>76</v>
      </c>
      <c r="K26" s="41">
        <v>5</v>
      </c>
      <c r="L26" s="41">
        <v>0</v>
      </c>
      <c r="M26" s="41">
        <v>0</v>
      </c>
      <c r="N26" s="41">
        <v>5</v>
      </c>
      <c r="O26" s="41">
        <v>40</v>
      </c>
      <c r="P26" s="90">
        <f t="shared" si="1"/>
        <v>50</v>
      </c>
      <c r="Q26" s="68"/>
    </row>
    <row r="27" spans="1:17" s="15" customFormat="1" ht="36.75" customHeight="1">
      <c r="A27" s="41">
        <v>4</v>
      </c>
      <c r="B27" s="58" t="s">
        <v>97</v>
      </c>
      <c r="C27" s="13" t="s">
        <v>283</v>
      </c>
      <c r="D27" s="13" t="s">
        <v>138</v>
      </c>
      <c r="E27" s="69" t="s">
        <v>284</v>
      </c>
      <c r="F27" s="41">
        <v>0</v>
      </c>
      <c r="G27" s="41">
        <v>0</v>
      </c>
      <c r="H27" s="41">
        <v>20</v>
      </c>
      <c r="I27" s="41">
        <v>0</v>
      </c>
      <c r="J27" s="41">
        <v>95</v>
      </c>
      <c r="K27" s="41">
        <v>15</v>
      </c>
      <c r="L27" s="41">
        <v>10</v>
      </c>
      <c r="M27" s="41">
        <v>0</v>
      </c>
      <c r="N27" s="41">
        <v>0</v>
      </c>
      <c r="O27" s="41">
        <v>0</v>
      </c>
      <c r="P27" s="90">
        <f>H27+I27+K27+L27+M27+O27+N27+F27+G27</f>
        <v>45</v>
      </c>
      <c r="Q27" s="41" t="s">
        <v>288</v>
      </c>
    </row>
    <row r="28" spans="1:17" s="15" customFormat="1" ht="36.75" customHeight="1">
      <c r="A28" s="41">
        <v>5</v>
      </c>
      <c r="B28" s="58" t="s">
        <v>188</v>
      </c>
      <c r="C28" s="58" t="s">
        <v>194</v>
      </c>
      <c r="D28" s="58" t="s">
        <v>138</v>
      </c>
      <c r="E28" s="58" t="s">
        <v>193</v>
      </c>
      <c r="F28" s="41">
        <v>0</v>
      </c>
      <c r="G28" s="41">
        <v>0</v>
      </c>
      <c r="H28" s="41">
        <v>20</v>
      </c>
      <c r="I28" s="41">
        <v>0</v>
      </c>
      <c r="J28" s="41">
        <v>85</v>
      </c>
      <c r="K28" s="41">
        <v>10</v>
      </c>
      <c r="L28" s="41">
        <v>0</v>
      </c>
      <c r="M28" s="41">
        <v>0</v>
      </c>
      <c r="N28" s="41">
        <v>0</v>
      </c>
      <c r="O28" s="41">
        <v>15</v>
      </c>
      <c r="P28" s="90">
        <f t="shared" si="1"/>
        <v>45</v>
      </c>
      <c r="Q28" s="50" t="s">
        <v>288</v>
      </c>
    </row>
    <row r="29" spans="1:17" s="15" customFormat="1" ht="36.75" customHeight="1">
      <c r="A29" s="41">
        <v>6</v>
      </c>
      <c r="B29" s="58" t="s">
        <v>97</v>
      </c>
      <c r="C29" s="58" t="s">
        <v>210</v>
      </c>
      <c r="D29" s="58" t="s">
        <v>1</v>
      </c>
      <c r="E29" s="58" t="s">
        <v>199</v>
      </c>
      <c r="F29" s="41">
        <v>0</v>
      </c>
      <c r="G29" s="41">
        <v>0</v>
      </c>
      <c r="H29" s="41">
        <v>20</v>
      </c>
      <c r="I29" s="41">
        <v>0</v>
      </c>
      <c r="J29" s="41">
        <v>83.75</v>
      </c>
      <c r="K29" s="41">
        <v>10</v>
      </c>
      <c r="L29" s="41">
        <v>0</v>
      </c>
      <c r="M29" s="41">
        <v>0</v>
      </c>
      <c r="N29" s="41">
        <v>0</v>
      </c>
      <c r="O29" s="41">
        <v>15</v>
      </c>
      <c r="P29" s="90">
        <f t="shared" si="1"/>
        <v>45</v>
      </c>
      <c r="Q29" s="41" t="s">
        <v>288</v>
      </c>
    </row>
    <row r="30" spans="1:17" s="15" customFormat="1" ht="36.75" customHeight="1">
      <c r="A30" s="41">
        <v>7</v>
      </c>
      <c r="B30" s="58" t="s">
        <v>166</v>
      </c>
      <c r="C30" s="58" t="s">
        <v>285</v>
      </c>
      <c r="D30" s="58" t="s">
        <v>4</v>
      </c>
      <c r="E30" s="58" t="s">
        <v>145</v>
      </c>
      <c r="F30" s="41">
        <v>0</v>
      </c>
      <c r="G30" s="41">
        <v>0</v>
      </c>
      <c r="H30" s="41">
        <v>20</v>
      </c>
      <c r="I30" s="41">
        <v>0</v>
      </c>
      <c r="J30" s="41">
        <v>75</v>
      </c>
      <c r="K30" s="41">
        <v>5</v>
      </c>
      <c r="L30" s="41">
        <v>0</v>
      </c>
      <c r="M30" s="41">
        <v>0</v>
      </c>
      <c r="N30" s="41">
        <v>0</v>
      </c>
      <c r="O30" s="41">
        <v>20</v>
      </c>
      <c r="P30" s="90">
        <f t="shared" si="1"/>
        <v>45</v>
      </c>
      <c r="Q30" s="50" t="s">
        <v>149</v>
      </c>
    </row>
    <row r="31" spans="1:17" s="15" customFormat="1" ht="36.75" customHeight="1">
      <c r="A31" s="41">
        <v>8</v>
      </c>
      <c r="B31" s="58" t="s">
        <v>97</v>
      </c>
      <c r="C31" s="58" t="s">
        <v>204</v>
      </c>
      <c r="D31" s="58" t="s">
        <v>1</v>
      </c>
      <c r="E31" s="58" t="s">
        <v>205</v>
      </c>
      <c r="F31" s="41">
        <v>0</v>
      </c>
      <c r="G31" s="41">
        <v>0</v>
      </c>
      <c r="H31" s="41">
        <v>0</v>
      </c>
      <c r="I31" s="41">
        <v>0</v>
      </c>
      <c r="J31" s="41">
        <v>83.75</v>
      </c>
      <c r="K31" s="41">
        <v>10</v>
      </c>
      <c r="L31" s="41">
        <v>0</v>
      </c>
      <c r="M31" s="41">
        <v>0</v>
      </c>
      <c r="N31" s="41">
        <v>0</v>
      </c>
      <c r="O31" s="41">
        <v>35</v>
      </c>
      <c r="P31" s="90">
        <f aca="true" t="shared" si="2" ref="P31:P57">H31+I31+K31+L31+M31+O31+N31+F31+G31</f>
        <v>45</v>
      </c>
      <c r="Q31" s="41" t="s">
        <v>288</v>
      </c>
    </row>
    <row r="32" spans="1:17" s="15" customFormat="1" ht="36.75" customHeight="1">
      <c r="A32" s="41">
        <v>9</v>
      </c>
      <c r="B32" s="58" t="s">
        <v>83</v>
      </c>
      <c r="C32" s="58" t="s">
        <v>211</v>
      </c>
      <c r="D32" s="58" t="s">
        <v>2</v>
      </c>
      <c r="E32" s="58" t="s">
        <v>167</v>
      </c>
      <c r="F32" s="41">
        <v>0</v>
      </c>
      <c r="G32" s="41">
        <v>0</v>
      </c>
      <c r="H32" s="41">
        <v>0</v>
      </c>
      <c r="I32" s="41">
        <v>10</v>
      </c>
      <c r="J32" s="41">
        <v>77.5</v>
      </c>
      <c r="K32" s="41">
        <v>5</v>
      </c>
      <c r="L32" s="41">
        <v>0</v>
      </c>
      <c r="M32" s="41">
        <v>0</v>
      </c>
      <c r="N32" s="41">
        <v>5</v>
      </c>
      <c r="O32" s="41">
        <v>25</v>
      </c>
      <c r="P32" s="90">
        <f t="shared" si="2"/>
        <v>45</v>
      </c>
      <c r="Q32" s="41" t="s">
        <v>288</v>
      </c>
    </row>
    <row r="33" spans="1:17" s="15" customFormat="1" ht="36.75" customHeight="1">
      <c r="A33" s="41">
        <v>10</v>
      </c>
      <c r="B33" s="58" t="s">
        <v>166</v>
      </c>
      <c r="C33" s="58" t="s">
        <v>219</v>
      </c>
      <c r="D33" s="58" t="s">
        <v>4</v>
      </c>
      <c r="E33" s="58" t="s">
        <v>145</v>
      </c>
      <c r="F33" s="41">
        <v>0</v>
      </c>
      <c r="G33" s="41">
        <v>0</v>
      </c>
      <c r="H33" s="41">
        <v>20</v>
      </c>
      <c r="I33" s="41">
        <v>0</v>
      </c>
      <c r="J33" s="41">
        <v>92.5</v>
      </c>
      <c r="K33" s="41">
        <v>15</v>
      </c>
      <c r="L33" s="41">
        <v>0</v>
      </c>
      <c r="M33" s="41">
        <v>0</v>
      </c>
      <c r="N33" s="41">
        <v>5</v>
      </c>
      <c r="O33" s="41">
        <v>0</v>
      </c>
      <c r="P33" s="90">
        <f>H33+I33+K33+L33+M33+O33+N33+F33+G33</f>
        <v>40</v>
      </c>
      <c r="Q33" s="50" t="s">
        <v>288</v>
      </c>
    </row>
    <row r="34" spans="1:17" s="15" customFormat="1" ht="36.75" customHeight="1">
      <c r="A34" s="41">
        <v>11</v>
      </c>
      <c r="B34" s="58" t="s">
        <v>97</v>
      </c>
      <c r="C34" s="70" t="s">
        <v>258</v>
      </c>
      <c r="D34" s="58" t="s">
        <v>259</v>
      </c>
      <c r="E34" s="58" t="s">
        <v>260</v>
      </c>
      <c r="F34" s="41">
        <v>10</v>
      </c>
      <c r="G34" s="41">
        <v>0</v>
      </c>
      <c r="H34" s="41">
        <v>20</v>
      </c>
      <c r="I34" s="41">
        <v>0</v>
      </c>
      <c r="J34" s="41">
        <v>83.75</v>
      </c>
      <c r="K34" s="41">
        <v>10</v>
      </c>
      <c r="L34" s="41">
        <v>0</v>
      </c>
      <c r="M34" s="41">
        <v>0</v>
      </c>
      <c r="N34" s="41">
        <v>0</v>
      </c>
      <c r="O34" s="41">
        <v>0</v>
      </c>
      <c r="P34" s="90">
        <f t="shared" si="2"/>
        <v>40</v>
      </c>
      <c r="Q34" s="18" t="s">
        <v>288</v>
      </c>
    </row>
    <row r="35" spans="1:17" s="15" customFormat="1" ht="36.75" customHeight="1">
      <c r="A35" s="41">
        <v>12</v>
      </c>
      <c r="B35" s="58" t="s">
        <v>97</v>
      </c>
      <c r="C35" s="58" t="s">
        <v>286</v>
      </c>
      <c r="D35" s="58" t="s">
        <v>190</v>
      </c>
      <c r="E35" s="58" t="s">
        <v>287</v>
      </c>
      <c r="F35" s="41">
        <v>0</v>
      </c>
      <c r="G35" s="41">
        <v>0</v>
      </c>
      <c r="H35" s="41">
        <v>20</v>
      </c>
      <c r="I35" s="41">
        <v>0</v>
      </c>
      <c r="J35" s="41">
        <v>82.5</v>
      </c>
      <c r="K35" s="41">
        <v>10</v>
      </c>
      <c r="L35" s="41">
        <v>0</v>
      </c>
      <c r="M35" s="41">
        <v>0</v>
      </c>
      <c r="N35" s="41">
        <v>0</v>
      </c>
      <c r="O35" s="41">
        <v>10</v>
      </c>
      <c r="P35" s="90">
        <f t="shared" si="2"/>
        <v>40</v>
      </c>
      <c r="Q35" s="50" t="s">
        <v>149</v>
      </c>
    </row>
    <row r="36" spans="1:17" s="15" customFormat="1" ht="36.75" customHeight="1">
      <c r="A36" s="41">
        <v>13</v>
      </c>
      <c r="B36" s="58" t="s">
        <v>97</v>
      </c>
      <c r="C36" s="58" t="s">
        <v>215</v>
      </c>
      <c r="D36" s="58" t="s">
        <v>1</v>
      </c>
      <c r="E36" s="58" t="s">
        <v>199</v>
      </c>
      <c r="F36" s="41">
        <v>0</v>
      </c>
      <c r="G36" s="41">
        <v>0</v>
      </c>
      <c r="H36" s="41">
        <v>-10</v>
      </c>
      <c r="I36" s="41">
        <v>0</v>
      </c>
      <c r="J36" s="41">
        <v>88.75</v>
      </c>
      <c r="K36" s="41">
        <v>10</v>
      </c>
      <c r="L36" s="41">
        <v>10</v>
      </c>
      <c r="M36" s="41">
        <v>0</v>
      </c>
      <c r="N36" s="41">
        <v>5</v>
      </c>
      <c r="O36" s="41">
        <v>25</v>
      </c>
      <c r="P36" s="90">
        <f>H36+I36+K36+L36+M36+O36+N36+F36+G36</f>
        <v>40</v>
      </c>
      <c r="Q36" s="41" t="s">
        <v>288</v>
      </c>
    </row>
    <row r="37" spans="1:17" s="15" customFormat="1" ht="36.75" customHeight="1">
      <c r="A37" s="41">
        <v>14</v>
      </c>
      <c r="B37" s="58" t="s">
        <v>83</v>
      </c>
      <c r="C37" s="58" t="s">
        <v>214</v>
      </c>
      <c r="D37" s="58" t="s">
        <v>3</v>
      </c>
      <c r="E37" s="58" t="s">
        <v>202</v>
      </c>
      <c r="F37" s="41">
        <v>0</v>
      </c>
      <c r="G37" s="41">
        <v>0</v>
      </c>
      <c r="H37" s="41">
        <v>0</v>
      </c>
      <c r="I37" s="41">
        <v>0</v>
      </c>
      <c r="J37" s="41">
        <v>77.5</v>
      </c>
      <c r="K37" s="41">
        <v>5</v>
      </c>
      <c r="L37" s="41">
        <v>0</v>
      </c>
      <c r="M37" s="41">
        <v>0</v>
      </c>
      <c r="N37" s="41">
        <v>0</v>
      </c>
      <c r="O37" s="41">
        <v>35</v>
      </c>
      <c r="P37" s="90">
        <f>H37+I37+K37+L37+M37+O37+N37+F37+G37</f>
        <v>40</v>
      </c>
      <c r="Q37" s="19"/>
    </row>
    <row r="38" spans="1:17" s="15" customFormat="1" ht="36.75" customHeight="1">
      <c r="A38" s="41">
        <v>15</v>
      </c>
      <c r="B38" s="58" t="s">
        <v>94</v>
      </c>
      <c r="C38" s="58" t="s">
        <v>228</v>
      </c>
      <c r="D38" s="58" t="s">
        <v>0</v>
      </c>
      <c r="E38" s="58" t="s">
        <v>229</v>
      </c>
      <c r="F38" s="41">
        <v>0</v>
      </c>
      <c r="G38" s="41">
        <v>0</v>
      </c>
      <c r="H38" s="41">
        <v>20</v>
      </c>
      <c r="I38" s="41">
        <v>0</v>
      </c>
      <c r="J38" s="41">
        <v>81.25</v>
      </c>
      <c r="K38" s="41">
        <v>10</v>
      </c>
      <c r="L38" s="41">
        <v>0</v>
      </c>
      <c r="M38" s="41">
        <v>0</v>
      </c>
      <c r="N38" s="41">
        <v>5</v>
      </c>
      <c r="O38" s="41">
        <v>0</v>
      </c>
      <c r="P38" s="90">
        <f>H38+I38+K38+L38+M38+O38+N38+F38+G38</f>
        <v>35</v>
      </c>
      <c r="Q38" s="50" t="s">
        <v>149</v>
      </c>
    </row>
    <row r="39" spans="1:17" s="15" customFormat="1" ht="36.75" customHeight="1">
      <c r="A39" s="41">
        <v>16</v>
      </c>
      <c r="B39" s="58" t="s">
        <v>83</v>
      </c>
      <c r="C39" s="58" t="s">
        <v>220</v>
      </c>
      <c r="D39" s="58" t="s">
        <v>4</v>
      </c>
      <c r="E39" s="58" t="s">
        <v>221</v>
      </c>
      <c r="F39" s="41">
        <v>0</v>
      </c>
      <c r="G39" s="41">
        <v>0</v>
      </c>
      <c r="H39" s="41">
        <v>0</v>
      </c>
      <c r="I39" s="41">
        <v>0</v>
      </c>
      <c r="J39" s="41">
        <v>81.25</v>
      </c>
      <c r="K39" s="41">
        <v>10</v>
      </c>
      <c r="L39" s="41">
        <v>0</v>
      </c>
      <c r="M39" s="41">
        <v>0</v>
      </c>
      <c r="N39" s="41">
        <v>0</v>
      </c>
      <c r="O39" s="41">
        <v>25</v>
      </c>
      <c r="P39" s="90">
        <f t="shared" si="2"/>
        <v>35</v>
      </c>
      <c r="Q39" s="41" t="s">
        <v>288</v>
      </c>
    </row>
    <row r="40" spans="1:17" s="15" customFormat="1" ht="36.75" customHeight="1">
      <c r="A40" s="41">
        <v>17</v>
      </c>
      <c r="B40" s="58" t="s">
        <v>83</v>
      </c>
      <c r="C40" s="58" t="s">
        <v>222</v>
      </c>
      <c r="D40" s="58" t="s">
        <v>0</v>
      </c>
      <c r="E40" s="58" t="s">
        <v>223</v>
      </c>
      <c r="F40" s="41">
        <v>0</v>
      </c>
      <c r="G40" s="41">
        <v>0</v>
      </c>
      <c r="H40" s="41">
        <v>-10</v>
      </c>
      <c r="I40" s="41">
        <v>10</v>
      </c>
      <c r="J40" s="41">
        <v>78.75</v>
      </c>
      <c r="K40" s="41">
        <v>5</v>
      </c>
      <c r="L40" s="41">
        <v>0</v>
      </c>
      <c r="M40" s="41">
        <v>0</v>
      </c>
      <c r="N40" s="41">
        <v>5</v>
      </c>
      <c r="O40" s="41">
        <v>25</v>
      </c>
      <c r="P40" s="90">
        <f>H40+I40+K40+L40+M40+O40+N40+F40+G40</f>
        <v>35</v>
      </c>
      <c r="Q40" s="41" t="s">
        <v>288</v>
      </c>
    </row>
    <row r="41" spans="1:17" s="15" customFormat="1" ht="36.75" customHeight="1">
      <c r="A41" s="41">
        <v>18</v>
      </c>
      <c r="B41" s="58" t="s">
        <v>83</v>
      </c>
      <c r="C41" s="58" t="s">
        <v>230</v>
      </c>
      <c r="D41" s="58" t="s">
        <v>0</v>
      </c>
      <c r="E41" s="58" t="s">
        <v>231</v>
      </c>
      <c r="F41" s="41">
        <v>0</v>
      </c>
      <c r="G41" s="41">
        <v>0</v>
      </c>
      <c r="H41" s="41">
        <v>-25</v>
      </c>
      <c r="I41" s="41">
        <v>10</v>
      </c>
      <c r="J41" s="41">
        <v>75</v>
      </c>
      <c r="K41" s="41">
        <v>5</v>
      </c>
      <c r="L41" s="41">
        <v>10</v>
      </c>
      <c r="M41" s="41">
        <v>0</v>
      </c>
      <c r="N41" s="41">
        <v>5</v>
      </c>
      <c r="O41" s="41">
        <v>30</v>
      </c>
      <c r="P41" s="90">
        <f>H41+I41+K41+L41+M41+O41+N41+F41+G41</f>
        <v>35</v>
      </c>
      <c r="Q41" s="50" t="s">
        <v>153</v>
      </c>
    </row>
    <row r="42" spans="1:17" s="15" customFormat="1" ht="36.75" customHeight="1">
      <c r="A42" s="41">
        <v>19</v>
      </c>
      <c r="B42" s="58" t="s">
        <v>166</v>
      </c>
      <c r="C42" s="58" t="s">
        <v>225</v>
      </c>
      <c r="D42" s="58" t="s">
        <v>226</v>
      </c>
      <c r="E42" s="58" t="s">
        <v>227</v>
      </c>
      <c r="F42" s="41">
        <v>0</v>
      </c>
      <c r="G42" s="41">
        <v>0</v>
      </c>
      <c r="H42" s="41">
        <v>0</v>
      </c>
      <c r="I42" s="41">
        <v>0</v>
      </c>
      <c r="J42" s="41">
        <v>75</v>
      </c>
      <c r="K42" s="41">
        <v>5</v>
      </c>
      <c r="L42" s="41">
        <v>0</v>
      </c>
      <c r="M42" s="41">
        <v>0</v>
      </c>
      <c r="N42" s="41">
        <v>5</v>
      </c>
      <c r="O42" s="41">
        <v>25</v>
      </c>
      <c r="P42" s="90">
        <f>H42+I42+K42+L42+M42+O42+N42+F42+G42</f>
        <v>35</v>
      </c>
      <c r="Q42" s="68"/>
    </row>
    <row r="43" spans="1:17" s="15" customFormat="1" ht="36.75" customHeight="1">
      <c r="A43" s="41">
        <v>20</v>
      </c>
      <c r="B43" s="58" t="s">
        <v>83</v>
      </c>
      <c r="C43" s="58" t="s">
        <v>234</v>
      </c>
      <c r="D43" s="58" t="s">
        <v>2</v>
      </c>
      <c r="E43" s="58" t="s">
        <v>235</v>
      </c>
      <c r="F43" s="41">
        <v>0</v>
      </c>
      <c r="G43" s="41">
        <v>0</v>
      </c>
      <c r="H43" s="41">
        <v>0</v>
      </c>
      <c r="I43" s="41">
        <v>0</v>
      </c>
      <c r="J43" s="41">
        <v>75</v>
      </c>
      <c r="K43" s="41">
        <v>5</v>
      </c>
      <c r="L43" s="41">
        <v>0</v>
      </c>
      <c r="M43" s="41">
        <v>0</v>
      </c>
      <c r="N43" s="41">
        <v>5</v>
      </c>
      <c r="O43" s="41">
        <v>25</v>
      </c>
      <c r="P43" s="90">
        <f t="shared" si="2"/>
        <v>35</v>
      </c>
      <c r="Q43" s="68"/>
    </row>
    <row r="44" spans="1:17" s="15" customFormat="1" ht="36.75" customHeight="1">
      <c r="A44" s="41">
        <v>21</v>
      </c>
      <c r="B44" s="58" t="s">
        <v>166</v>
      </c>
      <c r="C44" s="58" t="s">
        <v>246</v>
      </c>
      <c r="D44" s="58" t="s">
        <v>2</v>
      </c>
      <c r="E44" s="58" t="s">
        <v>143</v>
      </c>
      <c r="F44" s="41">
        <v>0</v>
      </c>
      <c r="G44" s="41">
        <v>0</v>
      </c>
      <c r="H44" s="41">
        <v>0</v>
      </c>
      <c r="I44" s="41">
        <v>0</v>
      </c>
      <c r="J44" s="41">
        <v>83.75</v>
      </c>
      <c r="K44" s="41">
        <v>10</v>
      </c>
      <c r="L44" s="41">
        <v>0</v>
      </c>
      <c r="M44" s="41">
        <v>0</v>
      </c>
      <c r="N44" s="41">
        <v>5</v>
      </c>
      <c r="O44" s="41">
        <v>15</v>
      </c>
      <c r="P44" s="90">
        <f>H44+I44+K44+L44+M44+O44+N44+F44+G44</f>
        <v>30</v>
      </c>
      <c r="Q44" s="41" t="s">
        <v>288</v>
      </c>
    </row>
    <row r="45" spans="1:17" s="15" customFormat="1" ht="36.75" customHeight="1">
      <c r="A45" s="41">
        <v>22</v>
      </c>
      <c r="B45" s="58" t="s">
        <v>97</v>
      </c>
      <c r="C45" s="58" t="s">
        <v>236</v>
      </c>
      <c r="D45" s="58" t="s">
        <v>48</v>
      </c>
      <c r="E45" s="58" t="s">
        <v>135</v>
      </c>
      <c r="F45" s="41">
        <v>0</v>
      </c>
      <c r="G45" s="41">
        <v>0</v>
      </c>
      <c r="H45" s="41">
        <v>0</v>
      </c>
      <c r="I45" s="41">
        <v>0</v>
      </c>
      <c r="J45" s="41">
        <v>77.5</v>
      </c>
      <c r="K45" s="41">
        <v>5</v>
      </c>
      <c r="L45" s="41">
        <v>10</v>
      </c>
      <c r="M45" s="41">
        <v>0</v>
      </c>
      <c r="N45" s="41">
        <v>5</v>
      </c>
      <c r="O45" s="41">
        <v>10</v>
      </c>
      <c r="P45" s="90">
        <f t="shared" si="2"/>
        <v>30</v>
      </c>
      <c r="Q45" s="50" t="s">
        <v>153</v>
      </c>
    </row>
    <row r="46" spans="1:17" s="15" customFormat="1" ht="36.75" customHeight="1">
      <c r="A46" s="41">
        <v>23</v>
      </c>
      <c r="B46" s="58" t="s">
        <v>166</v>
      </c>
      <c r="C46" s="58" t="s">
        <v>237</v>
      </c>
      <c r="D46" s="58" t="s">
        <v>2</v>
      </c>
      <c r="E46" s="58" t="s">
        <v>136</v>
      </c>
      <c r="F46" s="41">
        <v>0</v>
      </c>
      <c r="G46" s="41">
        <v>0</v>
      </c>
      <c r="H46" s="41">
        <v>0</v>
      </c>
      <c r="I46" s="41">
        <v>0</v>
      </c>
      <c r="J46" s="41">
        <v>77.5</v>
      </c>
      <c r="K46" s="41">
        <v>5</v>
      </c>
      <c r="L46" s="41">
        <v>0</v>
      </c>
      <c r="M46" s="41">
        <v>0</v>
      </c>
      <c r="N46" s="41">
        <v>5</v>
      </c>
      <c r="O46" s="41">
        <v>20</v>
      </c>
      <c r="P46" s="90">
        <f t="shared" si="2"/>
        <v>30</v>
      </c>
      <c r="Q46" s="41" t="s">
        <v>288</v>
      </c>
    </row>
    <row r="47" spans="1:17" s="15" customFormat="1" ht="36.75" customHeight="1">
      <c r="A47" s="41">
        <v>24</v>
      </c>
      <c r="B47" s="58" t="s">
        <v>83</v>
      </c>
      <c r="C47" s="58" t="s">
        <v>240</v>
      </c>
      <c r="D47" s="58" t="s">
        <v>1</v>
      </c>
      <c r="E47" s="58" t="s">
        <v>160</v>
      </c>
      <c r="F47" s="41">
        <v>0</v>
      </c>
      <c r="G47" s="41">
        <v>0</v>
      </c>
      <c r="H47" s="41">
        <v>-10</v>
      </c>
      <c r="I47" s="41">
        <v>0</v>
      </c>
      <c r="J47" s="41">
        <v>75</v>
      </c>
      <c r="K47" s="41">
        <v>5</v>
      </c>
      <c r="L47" s="41">
        <v>0</v>
      </c>
      <c r="M47" s="41">
        <v>0</v>
      </c>
      <c r="N47" s="41">
        <v>5</v>
      </c>
      <c r="O47" s="41">
        <v>30</v>
      </c>
      <c r="P47" s="90">
        <f t="shared" si="2"/>
        <v>30</v>
      </c>
      <c r="Q47" s="68"/>
    </row>
    <row r="48" spans="1:17" s="15" customFormat="1" ht="36.75" customHeight="1">
      <c r="A48" s="41">
        <v>25</v>
      </c>
      <c r="B48" s="58" t="s">
        <v>97</v>
      </c>
      <c r="C48" s="58" t="s">
        <v>261</v>
      </c>
      <c r="D48" s="58" t="s">
        <v>226</v>
      </c>
      <c r="E48" s="58" t="s">
        <v>227</v>
      </c>
      <c r="F48" s="41">
        <v>0</v>
      </c>
      <c r="G48" s="41">
        <v>0</v>
      </c>
      <c r="H48" s="41">
        <v>20</v>
      </c>
      <c r="I48" s="41">
        <v>0</v>
      </c>
      <c r="J48" s="41">
        <v>75</v>
      </c>
      <c r="K48" s="41">
        <v>5</v>
      </c>
      <c r="L48" s="41">
        <v>0</v>
      </c>
      <c r="M48" s="41">
        <v>0</v>
      </c>
      <c r="N48" s="41">
        <v>0</v>
      </c>
      <c r="O48" s="41">
        <v>0</v>
      </c>
      <c r="P48" s="90">
        <f>H48+I48+K48+L48+M48+O48+N48+F48+G48</f>
        <v>25</v>
      </c>
      <c r="Q48" s="50" t="s">
        <v>149</v>
      </c>
    </row>
    <row r="49" spans="1:17" s="15" customFormat="1" ht="36.75" customHeight="1">
      <c r="A49" s="41">
        <v>26</v>
      </c>
      <c r="B49" s="58" t="s">
        <v>83</v>
      </c>
      <c r="C49" s="58" t="s">
        <v>250</v>
      </c>
      <c r="D49" s="58" t="s">
        <v>0</v>
      </c>
      <c r="E49" s="58" t="s">
        <v>251</v>
      </c>
      <c r="F49" s="41">
        <v>0</v>
      </c>
      <c r="G49" s="41">
        <v>0</v>
      </c>
      <c r="H49" s="41">
        <v>-10</v>
      </c>
      <c r="I49" s="41">
        <v>0</v>
      </c>
      <c r="J49" s="41">
        <v>86.25</v>
      </c>
      <c r="K49" s="41">
        <v>10</v>
      </c>
      <c r="L49" s="41">
        <v>10</v>
      </c>
      <c r="M49" s="41">
        <v>0</v>
      </c>
      <c r="N49" s="41">
        <v>0</v>
      </c>
      <c r="O49" s="41">
        <v>15</v>
      </c>
      <c r="P49" s="90">
        <f>H49+I49+K49+L49+M49+O49+N49+F49+G49</f>
        <v>25</v>
      </c>
      <c r="Q49" s="41" t="s">
        <v>288</v>
      </c>
    </row>
    <row r="50" spans="1:17" s="15" customFormat="1" ht="36.75" customHeight="1">
      <c r="A50" s="41">
        <v>27</v>
      </c>
      <c r="B50" s="58" t="s">
        <v>166</v>
      </c>
      <c r="C50" s="58" t="s">
        <v>257</v>
      </c>
      <c r="D50" s="58" t="s">
        <v>2</v>
      </c>
      <c r="E50" s="58" t="s">
        <v>143</v>
      </c>
      <c r="F50" s="41">
        <v>0</v>
      </c>
      <c r="G50" s="41">
        <v>0</v>
      </c>
      <c r="H50" s="41">
        <v>-25</v>
      </c>
      <c r="I50" s="41">
        <v>0</v>
      </c>
      <c r="J50" s="41">
        <v>81.25</v>
      </c>
      <c r="K50" s="41">
        <v>10</v>
      </c>
      <c r="L50" s="41">
        <v>0</v>
      </c>
      <c r="M50" s="41">
        <v>0</v>
      </c>
      <c r="N50" s="41">
        <v>0</v>
      </c>
      <c r="O50" s="41">
        <v>40</v>
      </c>
      <c r="P50" s="90">
        <f>H50+I50+K50+L50+M50+O50+N50+F50+G50</f>
        <v>25</v>
      </c>
      <c r="Q50" s="41" t="s">
        <v>288</v>
      </c>
    </row>
    <row r="51" spans="1:17" s="15" customFormat="1" ht="36.75" customHeight="1">
      <c r="A51" s="41">
        <v>28</v>
      </c>
      <c r="B51" s="58" t="s">
        <v>166</v>
      </c>
      <c r="C51" s="58" t="s">
        <v>252</v>
      </c>
      <c r="D51" s="58" t="s">
        <v>1</v>
      </c>
      <c r="E51" s="58" t="s">
        <v>253</v>
      </c>
      <c r="F51" s="41">
        <v>0</v>
      </c>
      <c r="G51" s="41">
        <v>0</v>
      </c>
      <c r="H51" s="41">
        <v>0</v>
      </c>
      <c r="I51" s="41">
        <v>0</v>
      </c>
      <c r="J51" s="41">
        <v>76</v>
      </c>
      <c r="K51" s="41">
        <v>5</v>
      </c>
      <c r="L51" s="41">
        <v>0</v>
      </c>
      <c r="M51" s="41">
        <v>0</v>
      </c>
      <c r="N51" s="41">
        <v>0</v>
      </c>
      <c r="O51" s="41">
        <v>20</v>
      </c>
      <c r="P51" s="90">
        <f>H51+I51+K51+L51+M51+O51+N51+F51+G51</f>
        <v>25</v>
      </c>
      <c r="Q51" s="68"/>
    </row>
    <row r="52" spans="1:17" s="15" customFormat="1" ht="36.75" customHeight="1">
      <c r="A52" s="41">
        <v>29</v>
      </c>
      <c r="B52" s="58" t="s">
        <v>97</v>
      </c>
      <c r="C52" s="58" t="s">
        <v>267</v>
      </c>
      <c r="D52" s="58" t="s">
        <v>140</v>
      </c>
      <c r="E52" s="58" t="s">
        <v>268</v>
      </c>
      <c r="F52" s="41">
        <v>0</v>
      </c>
      <c r="G52" s="41">
        <v>0</v>
      </c>
      <c r="H52" s="41">
        <v>-25</v>
      </c>
      <c r="I52" s="41">
        <v>0</v>
      </c>
      <c r="J52" s="41">
        <v>92.5</v>
      </c>
      <c r="K52" s="41">
        <v>15</v>
      </c>
      <c r="L52" s="41">
        <v>10</v>
      </c>
      <c r="M52" s="41">
        <v>0</v>
      </c>
      <c r="N52" s="41">
        <v>0</v>
      </c>
      <c r="O52" s="41">
        <v>20</v>
      </c>
      <c r="P52" s="90">
        <f>H52+I52+K52+L52+M52+O52+N52+F52+G52</f>
        <v>20</v>
      </c>
      <c r="Q52" s="41" t="s">
        <v>288</v>
      </c>
    </row>
    <row r="53" spans="1:17" s="15" customFormat="1" ht="36.75" customHeight="1">
      <c r="A53" s="41">
        <v>30</v>
      </c>
      <c r="B53" s="58" t="s">
        <v>83</v>
      </c>
      <c r="C53" s="58" t="s">
        <v>262</v>
      </c>
      <c r="D53" s="58" t="s">
        <v>265</v>
      </c>
      <c r="E53" s="58" t="s">
        <v>263</v>
      </c>
      <c r="F53" s="41">
        <v>0</v>
      </c>
      <c r="G53" s="41">
        <v>0</v>
      </c>
      <c r="H53" s="41">
        <v>-25</v>
      </c>
      <c r="I53" s="41">
        <v>0</v>
      </c>
      <c r="J53" s="41">
        <v>75</v>
      </c>
      <c r="K53" s="41">
        <v>5</v>
      </c>
      <c r="L53" s="41">
        <v>0</v>
      </c>
      <c r="M53" s="41">
        <v>20</v>
      </c>
      <c r="N53" s="41">
        <v>5</v>
      </c>
      <c r="O53" s="41">
        <v>15</v>
      </c>
      <c r="P53" s="90">
        <f t="shared" si="2"/>
        <v>20</v>
      </c>
      <c r="Q53" s="68"/>
    </row>
    <row r="54" spans="1:17" s="15" customFormat="1" ht="36.75" customHeight="1">
      <c r="A54" s="41">
        <v>31</v>
      </c>
      <c r="B54" s="58" t="s">
        <v>94</v>
      </c>
      <c r="C54" s="58" t="s">
        <v>264</v>
      </c>
      <c r="D54" s="58" t="s">
        <v>266</v>
      </c>
      <c r="E54" s="58" t="s">
        <v>253</v>
      </c>
      <c r="F54" s="41">
        <v>0</v>
      </c>
      <c r="G54" s="41">
        <v>0</v>
      </c>
      <c r="H54" s="41">
        <v>0</v>
      </c>
      <c r="I54" s="41">
        <v>0</v>
      </c>
      <c r="J54" s="41">
        <v>75</v>
      </c>
      <c r="K54" s="41">
        <v>5</v>
      </c>
      <c r="L54" s="41">
        <v>0</v>
      </c>
      <c r="M54" s="41">
        <v>0</v>
      </c>
      <c r="N54" s="41">
        <v>0</v>
      </c>
      <c r="O54" s="41">
        <v>10</v>
      </c>
      <c r="P54" s="90">
        <f t="shared" si="2"/>
        <v>15</v>
      </c>
      <c r="Q54" s="68"/>
    </row>
    <row r="55" spans="1:17" s="15" customFormat="1" ht="36.75" customHeight="1">
      <c r="A55" s="41">
        <v>32</v>
      </c>
      <c r="B55" s="58" t="s">
        <v>94</v>
      </c>
      <c r="C55" s="71" t="s">
        <v>241</v>
      </c>
      <c r="D55" s="58" t="s">
        <v>247</v>
      </c>
      <c r="E55" s="57" t="s">
        <v>242</v>
      </c>
      <c r="F55" s="41">
        <v>0</v>
      </c>
      <c r="G55" s="41">
        <v>0</v>
      </c>
      <c r="H55" s="41">
        <v>0</v>
      </c>
      <c r="I55" s="41">
        <v>0</v>
      </c>
      <c r="J55" s="41">
        <v>75</v>
      </c>
      <c r="K55" s="41">
        <v>5</v>
      </c>
      <c r="L55" s="41">
        <v>0</v>
      </c>
      <c r="M55" s="41">
        <v>0</v>
      </c>
      <c r="N55" s="41">
        <v>5</v>
      </c>
      <c r="O55" s="41">
        <v>0</v>
      </c>
      <c r="P55" s="90">
        <f t="shared" si="2"/>
        <v>10</v>
      </c>
      <c r="Q55" s="68"/>
    </row>
    <row r="56" spans="1:17" s="15" customFormat="1" ht="36.75" customHeight="1">
      <c r="A56" s="41">
        <v>33</v>
      </c>
      <c r="B56" s="58" t="s">
        <v>97</v>
      </c>
      <c r="C56" s="58" t="s">
        <v>269</v>
      </c>
      <c r="D56" s="58" t="s">
        <v>68</v>
      </c>
      <c r="E56" s="58" t="s">
        <v>270</v>
      </c>
      <c r="F56" s="41">
        <v>0</v>
      </c>
      <c r="G56" s="41">
        <v>0</v>
      </c>
      <c r="H56" s="41">
        <v>-25</v>
      </c>
      <c r="I56" s="41">
        <v>0</v>
      </c>
      <c r="J56" s="41">
        <v>85</v>
      </c>
      <c r="K56" s="41">
        <v>10</v>
      </c>
      <c r="L56" s="41">
        <v>0</v>
      </c>
      <c r="M56" s="41">
        <v>0</v>
      </c>
      <c r="N56" s="41">
        <v>0</v>
      </c>
      <c r="O56" s="41">
        <v>10</v>
      </c>
      <c r="P56" s="90">
        <f t="shared" si="2"/>
        <v>-5</v>
      </c>
      <c r="Q56" s="41" t="s">
        <v>288</v>
      </c>
    </row>
    <row r="57" spans="1:17" s="15" customFormat="1" ht="36.75" customHeight="1">
      <c r="A57" s="41">
        <v>34</v>
      </c>
      <c r="B57" s="58" t="s">
        <v>166</v>
      </c>
      <c r="C57" s="58" t="s">
        <v>271</v>
      </c>
      <c r="D57" s="58" t="s">
        <v>4</v>
      </c>
      <c r="E57" s="58" t="s">
        <v>272</v>
      </c>
      <c r="F57" s="41">
        <v>0</v>
      </c>
      <c r="G57" s="41">
        <v>0</v>
      </c>
      <c r="H57" s="41">
        <v>-25</v>
      </c>
      <c r="I57" s="41">
        <v>0</v>
      </c>
      <c r="J57" s="41">
        <v>80</v>
      </c>
      <c r="K57" s="41">
        <v>5</v>
      </c>
      <c r="L57" s="41">
        <v>0</v>
      </c>
      <c r="M57" s="41">
        <v>0</v>
      </c>
      <c r="N57" s="41">
        <v>0</v>
      </c>
      <c r="O57" s="41">
        <v>15</v>
      </c>
      <c r="P57" s="90">
        <f t="shared" si="2"/>
        <v>-5</v>
      </c>
      <c r="Q57" s="60"/>
    </row>
  </sheetData>
  <sheetProtection/>
  <autoFilter ref="A3:Q57">
    <sortState ref="A4:Q57">
      <sortCondition descending="1" sortBy="value" ref="P4:P57"/>
    </sortState>
  </autoFilter>
  <mergeCells count="2">
    <mergeCell ref="A2:B2"/>
    <mergeCell ref="A23:B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8"/>
  <sheetViews>
    <sheetView tabSelected="1" zoomScalePageLayoutView="0" workbookViewId="0" topLeftCell="C1">
      <pane xSplit="3" ySplit="3" topLeftCell="F4" activePane="bottomRight" state="frozen"/>
      <selection pane="topLeft" activeCell="C1" sqref="C1"/>
      <selection pane="topRight" activeCell="E1" sqref="E1"/>
      <selection pane="bottomLeft" activeCell="C4" sqref="C4"/>
      <selection pane="bottomRight" activeCell="A7" sqref="A7"/>
    </sheetView>
  </sheetViews>
  <sheetFormatPr defaultColWidth="9.140625" defaultRowHeight="12.75"/>
  <cols>
    <col min="1" max="3" width="9.140625" style="11" customWidth="1"/>
    <col min="4" max="4" width="23.140625" style="11" customWidth="1"/>
    <col min="5" max="5" width="25.8515625" style="11" customWidth="1"/>
    <col min="6" max="6" width="24.8515625" style="11" bestFit="1" customWidth="1"/>
    <col min="7" max="7" width="20.8515625" style="11" customWidth="1"/>
    <col min="8" max="8" width="37.421875" style="86" bestFit="1" customWidth="1"/>
    <col min="9" max="9" width="33.00390625" style="86" bestFit="1" customWidth="1"/>
    <col min="10" max="10" width="27.00390625" style="86" bestFit="1" customWidth="1"/>
    <col min="11" max="11" width="63.57421875" style="86" bestFit="1" customWidth="1"/>
    <col min="12" max="12" width="9.140625" style="86" customWidth="1"/>
    <col min="13" max="13" width="13.28125" style="86" customWidth="1"/>
    <col min="14" max="14" width="25.140625" style="86" bestFit="1" customWidth="1"/>
    <col min="15" max="15" width="20.57421875" style="86" customWidth="1"/>
    <col min="16" max="16" width="29.421875" style="86" customWidth="1"/>
    <col min="17" max="17" width="17.28125" style="86" customWidth="1"/>
    <col min="18" max="18" width="10.28125" style="86" customWidth="1"/>
    <col min="19" max="19" width="25.8515625" style="11" customWidth="1"/>
    <col min="20" max="20" width="14.7109375" style="11" customWidth="1"/>
    <col min="21" max="21" width="51.421875" style="11" bestFit="1" customWidth="1"/>
    <col min="22" max="16384" width="9.140625" style="11" customWidth="1"/>
  </cols>
  <sheetData>
    <row r="1" s="127" customFormat="1" ht="42.75" customHeight="1">
      <c r="A1" s="127" t="s">
        <v>313</v>
      </c>
    </row>
    <row r="2" spans="3:4" ht="49.5" customHeight="1">
      <c r="C2" s="117" t="s">
        <v>76</v>
      </c>
      <c r="D2" s="117"/>
    </row>
    <row r="3" spans="2:21" ht="57.75" customHeight="1">
      <c r="B3" s="46" t="s">
        <v>77</v>
      </c>
      <c r="C3" s="30" t="s">
        <v>77</v>
      </c>
      <c r="D3" s="29" t="s">
        <v>116</v>
      </c>
      <c r="E3" s="29" t="s">
        <v>115</v>
      </c>
      <c r="F3" s="29" t="s">
        <v>147</v>
      </c>
      <c r="G3" s="29" t="s">
        <v>148</v>
      </c>
      <c r="H3" s="28" t="s">
        <v>172</v>
      </c>
      <c r="I3" s="28" t="s">
        <v>112</v>
      </c>
      <c r="J3" s="45" t="s">
        <v>149</v>
      </c>
      <c r="K3" s="45" t="s">
        <v>150</v>
      </c>
      <c r="L3" s="45" t="s">
        <v>151</v>
      </c>
      <c r="M3" s="45" t="s">
        <v>152</v>
      </c>
      <c r="N3" s="45" t="s">
        <v>153</v>
      </c>
      <c r="O3" s="45" t="s">
        <v>163</v>
      </c>
      <c r="P3" s="45" t="s">
        <v>156</v>
      </c>
      <c r="Q3" s="45" t="s">
        <v>154</v>
      </c>
      <c r="R3" s="45" t="s">
        <v>155</v>
      </c>
      <c r="S3" s="45" t="s">
        <v>114</v>
      </c>
      <c r="T3" s="47" t="s">
        <v>157</v>
      </c>
      <c r="U3" s="47" t="s">
        <v>158</v>
      </c>
    </row>
    <row r="4" spans="2:21" ht="36.75" customHeight="1">
      <c r="B4" s="53">
        <v>1</v>
      </c>
      <c r="C4" s="54">
        <v>1</v>
      </c>
      <c r="D4" s="48" t="s">
        <v>83</v>
      </c>
      <c r="E4" s="48" t="s">
        <v>177</v>
      </c>
      <c r="F4" s="48" t="s">
        <v>138</v>
      </c>
      <c r="G4" s="48" t="s">
        <v>178</v>
      </c>
      <c r="H4" s="51">
        <v>10</v>
      </c>
      <c r="I4" s="51">
        <v>10</v>
      </c>
      <c r="J4" s="51">
        <v>20</v>
      </c>
      <c r="K4" s="51">
        <v>0</v>
      </c>
      <c r="L4" s="51">
        <v>77.5</v>
      </c>
      <c r="M4" s="51">
        <v>5</v>
      </c>
      <c r="N4" s="51">
        <v>0</v>
      </c>
      <c r="O4" s="51">
        <v>0</v>
      </c>
      <c r="P4" s="51">
        <v>0</v>
      </c>
      <c r="Q4" s="51">
        <v>35</v>
      </c>
      <c r="R4" s="88">
        <f>H4+I4+J4+K4+M4+N4+O4+P4+Q4</f>
        <v>80</v>
      </c>
      <c r="S4" s="49"/>
      <c r="T4" s="65" t="s">
        <v>87</v>
      </c>
      <c r="U4" s="48" t="s">
        <v>129</v>
      </c>
    </row>
    <row r="5" spans="2:21" ht="36.75" customHeight="1">
      <c r="B5" s="53">
        <v>2</v>
      </c>
      <c r="C5" s="54">
        <v>2</v>
      </c>
      <c r="D5" s="48" t="s">
        <v>83</v>
      </c>
      <c r="E5" s="48" t="s">
        <v>179</v>
      </c>
      <c r="F5" s="48" t="s">
        <v>2</v>
      </c>
      <c r="G5" s="48" t="s">
        <v>136</v>
      </c>
      <c r="H5" s="51">
        <v>10</v>
      </c>
      <c r="I5" s="51">
        <v>10</v>
      </c>
      <c r="J5" s="51">
        <v>0</v>
      </c>
      <c r="K5" s="51">
        <v>0</v>
      </c>
      <c r="L5" s="51">
        <v>82.5</v>
      </c>
      <c r="M5" s="51">
        <v>10</v>
      </c>
      <c r="N5" s="51">
        <v>0</v>
      </c>
      <c r="O5" s="51">
        <v>0</v>
      </c>
      <c r="P5" s="51">
        <v>5</v>
      </c>
      <c r="Q5" s="51">
        <v>40</v>
      </c>
      <c r="R5" s="88">
        <f>J5+K5+M5+N5+O5+Q5+P5+H5+I5</f>
        <v>75</v>
      </c>
      <c r="S5" s="51" t="s">
        <v>288</v>
      </c>
      <c r="T5" s="65" t="s">
        <v>180</v>
      </c>
      <c r="U5" s="48" t="s">
        <v>181</v>
      </c>
    </row>
    <row r="6" spans="2:21" ht="36.75" customHeight="1">
      <c r="B6" s="53">
        <v>6</v>
      </c>
      <c r="C6" s="54">
        <v>3</v>
      </c>
      <c r="D6" s="48" t="s">
        <v>97</v>
      </c>
      <c r="E6" s="48" t="s">
        <v>208</v>
      </c>
      <c r="F6" s="48" t="s">
        <v>3</v>
      </c>
      <c r="G6" s="48" t="s">
        <v>209</v>
      </c>
      <c r="H6" s="51">
        <v>10</v>
      </c>
      <c r="I6" s="51">
        <v>10</v>
      </c>
      <c r="J6" s="51">
        <v>0</v>
      </c>
      <c r="K6" s="51">
        <v>10</v>
      </c>
      <c r="L6" s="51">
        <v>81.25</v>
      </c>
      <c r="M6" s="51">
        <v>10</v>
      </c>
      <c r="N6" s="51">
        <v>0</v>
      </c>
      <c r="O6" s="51">
        <v>0</v>
      </c>
      <c r="P6" s="51">
        <v>5</v>
      </c>
      <c r="Q6" s="51">
        <v>30</v>
      </c>
      <c r="R6" s="88">
        <f>H6+I6+J6+K6+M6+N6+O6+P6+Q6</f>
        <v>75</v>
      </c>
      <c r="S6" s="55"/>
      <c r="T6" s="65" t="s">
        <v>87</v>
      </c>
      <c r="U6" s="48" t="s">
        <v>129</v>
      </c>
    </row>
    <row r="7" spans="2:21" ht="36.75" customHeight="1">
      <c r="B7" s="53"/>
      <c r="C7" s="54">
        <v>4</v>
      </c>
      <c r="D7" s="48" t="s">
        <v>97</v>
      </c>
      <c r="E7" s="48" t="s">
        <v>275</v>
      </c>
      <c r="F7" s="48" t="s">
        <v>68</v>
      </c>
      <c r="G7" s="48" t="s">
        <v>276</v>
      </c>
      <c r="H7" s="51">
        <v>10</v>
      </c>
      <c r="I7" s="51">
        <v>10</v>
      </c>
      <c r="J7" s="51">
        <v>20</v>
      </c>
      <c r="K7" s="51">
        <v>0</v>
      </c>
      <c r="L7" s="51">
        <v>80</v>
      </c>
      <c r="M7" s="51">
        <v>5</v>
      </c>
      <c r="N7" s="51">
        <v>0</v>
      </c>
      <c r="O7" s="51">
        <v>0</v>
      </c>
      <c r="P7" s="51">
        <v>0</v>
      </c>
      <c r="Q7" s="51">
        <v>25</v>
      </c>
      <c r="R7" s="88">
        <f>H7+I7+J7+K7+M7+N7+O7+P7+Q7</f>
        <v>70</v>
      </c>
      <c r="S7" s="61" t="s">
        <v>149</v>
      </c>
      <c r="T7" s="65" t="s">
        <v>87</v>
      </c>
      <c r="U7" s="65" t="s">
        <v>314</v>
      </c>
    </row>
    <row r="8" spans="2:21" ht="36.75" customHeight="1">
      <c r="B8" s="53">
        <v>4</v>
      </c>
      <c r="C8" s="54">
        <v>5</v>
      </c>
      <c r="D8" s="48" t="s">
        <v>97</v>
      </c>
      <c r="E8" s="48" t="s">
        <v>197</v>
      </c>
      <c r="F8" s="48" t="s">
        <v>4</v>
      </c>
      <c r="G8" s="48" t="s">
        <v>198</v>
      </c>
      <c r="H8" s="51">
        <v>10</v>
      </c>
      <c r="I8" s="51">
        <v>10</v>
      </c>
      <c r="J8" s="51">
        <v>-25</v>
      </c>
      <c r="K8" s="51">
        <v>0</v>
      </c>
      <c r="L8" s="51">
        <v>82.5</v>
      </c>
      <c r="M8" s="51">
        <v>10</v>
      </c>
      <c r="N8" s="51">
        <v>10</v>
      </c>
      <c r="O8" s="51">
        <v>20</v>
      </c>
      <c r="P8" s="51">
        <v>5</v>
      </c>
      <c r="Q8" s="51">
        <v>30</v>
      </c>
      <c r="R8" s="88">
        <f>J8+K8+M8+N8+O8+Q8+P8+H8+I8</f>
        <v>70</v>
      </c>
      <c r="S8" s="51" t="s">
        <v>288</v>
      </c>
      <c r="T8" s="65" t="s">
        <v>87</v>
      </c>
      <c r="U8" s="48" t="s">
        <v>129</v>
      </c>
    </row>
    <row r="9" spans="2:21" ht="36.75" customHeight="1">
      <c r="B9" s="53">
        <v>3</v>
      </c>
      <c r="C9" s="54">
        <v>6</v>
      </c>
      <c r="D9" s="48" t="s">
        <v>83</v>
      </c>
      <c r="E9" s="48" t="s">
        <v>182</v>
      </c>
      <c r="F9" s="48" t="s">
        <v>3</v>
      </c>
      <c r="G9" s="48" t="s">
        <v>183</v>
      </c>
      <c r="H9" s="51">
        <v>10</v>
      </c>
      <c r="I9" s="51">
        <v>10</v>
      </c>
      <c r="J9" s="51">
        <v>0</v>
      </c>
      <c r="K9" s="51">
        <v>0</v>
      </c>
      <c r="L9" s="51">
        <v>76.25</v>
      </c>
      <c r="M9" s="51">
        <v>5</v>
      </c>
      <c r="N9" s="51">
        <v>0</v>
      </c>
      <c r="O9" s="51">
        <v>0</v>
      </c>
      <c r="P9" s="51">
        <v>5</v>
      </c>
      <c r="Q9" s="51">
        <v>40</v>
      </c>
      <c r="R9" s="88">
        <f>J9+K9+M9+N9+O9+Q9+P9+H9+I9</f>
        <v>70</v>
      </c>
      <c r="S9" s="43"/>
      <c r="T9" s="65" t="s">
        <v>180</v>
      </c>
      <c r="U9" s="48" t="s">
        <v>181</v>
      </c>
    </row>
    <row r="10" spans="2:21" ht="36.75" customHeight="1">
      <c r="B10" s="53"/>
      <c r="C10" s="54">
        <v>7</v>
      </c>
      <c r="D10" s="48" t="s">
        <v>83</v>
      </c>
      <c r="E10" s="48" t="s">
        <v>238</v>
      </c>
      <c r="F10" s="48" t="s">
        <v>226</v>
      </c>
      <c r="G10" s="48" t="s">
        <v>227</v>
      </c>
      <c r="H10" s="51">
        <v>10</v>
      </c>
      <c r="I10" s="51">
        <v>10</v>
      </c>
      <c r="J10" s="51">
        <v>-20</v>
      </c>
      <c r="K10" s="51">
        <v>10</v>
      </c>
      <c r="L10" s="51">
        <v>100</v>
      </c>
      <c r="M10" s="51">
        <v>15</v>
      </c>
      <c r="N10" s="51">
        <v>0</v>
      </c>
      <c r="O10" s="51">
        <v>0</v>
      </c>
      <c r="P10" s="51">
        <v>0</v>
      </c>
      <c r="Q10" s="51">
        <v>25</v>
      </c>
      <c r="R10" s="88">
        <f>H10+I10+J10+K10+M10+N10+O10+P10+Q10</f>
        <v>50</v>
      </c>
      <c r="S10" s="49"/>
      <c r="T10" s="65" t="s">
        <v>180</v>
      </c>
      <c r="U10" s="48" t="s">
        <v>239</v>
      </c>
    </row>
    <row r="11" spans="2:21" ht="36.75" customHeight="1">
      <c r="B11" s="53"/>
      <c r="C11" s="54">
        <v>8</v>
      </c>
      <c r="D11" s="48" t="s">
        <v>166</v>
      </c>
      <c r="E11" s="48" t="s">
        <v>271</v>
      </c>
      <c r="F11" s="48" t="s">
        <v>4</v>
      </c>
      <c r="G11" s="48" t="s">
        <v>272</v>
      </c>
      <c r="H11" s="51">
        <v>10</v>
      </c>
      <c r="I11" s="51">
        <v>10</v>
      </c>
      <c r="J11" s="51">
        <v>-25</v>
      </c>
      <c r="K11" s="51">
        <v>0</v>
      </c>
      <c r="L11" s="51">
        <v>80</v>
      </c>
      <c r="M11" s="51">
        <v>5</v>
      </c>
      <c r="N11" s="51">
        <v>0</v>
      </c>
      <c r="O11" s="51">
        <v>0</v>
      </c>
      <c r="P11" s="51">
        <v>0</v>
      </c>
      <c r="Q11" s="51">
        <v>15</v>
      </c>
      <c r="R11" s="88">
        <f>J11+K11+M11+N11+O11+Q11+P11+H11+I11</f>
        <v>15</v>
      </c>
      <c r="S11" s="51"/>
      <c r="T11" s="65" t="s">
        <v>180</v>
      </c>
      <c r="U11" s="48" t="s">
        <v>273</v>
      </c>
    </row>
    <row r="12" spans="2:21" ht="49.5" customHeight="1">
      <c r="B12" s="53"/>
      <c r="C12" s="125" t="s">
        <v>78</v>
      </c>
      <c r="D12" s="126"/>
      <c r="E12" s="48"/>
      <c r="F12" s="48"/>
      <c r="G12" s="48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89"/>
      <c r="S12" s="49"/>
      <c r="T12" s="65"/>
      <c r="U12" s="48"/>
    </row>
    <row r="13" spans="2:21" s="15" customFormat="1" ht="36.75" customHeight="1">
      <c r="B13" s="56">
        <v>5</v>
      </c>
      <c r="C13" s="41">
        <v>1</v>
      </c>
      <c r="D13" s="58" t="s">
        <v>97</v>
      </c>
      <c r="E13" s="58" t="s">
        <v>200</v>
      </c>
      <c r="F13" s="58" t="s">
        <v>4</v>
      </c>
      <c r="G13" s="58" t="s">
        <v>146</v>
      </c>
      <c r="H13" s="41">
        <v>10</v>
      </c>
      <c r="I13" s="41">
        <v>10</v>
      </c>
      <c r="J13" s="41">
        <v>20</v>
      </c>
      <c r="K13" s="41">
        <v>0</v>
      </c>
      <c r="L13" s="41">
        <v>81.25</v>
      </c>
      <c r="M13" s="41">
        <v>10</v>
      </c>
      <c r="N13" s="41">
        <v>0</v>
      </c>
      <c r="O13" s="41">
        <v>0</v>
      </c>
      <c r="P13" s="41">
        <v>5</v>
      </c>
      <c r="Q13" s="41">
        <v>15</v>
      </c>
      <c r="R13" s="90">
        <f>J13+K13+M13+N13+O13+Q13+P13+H13+I13</f>
        <v>70</v>
      </c>
      <c r="S13" s="59"/>
      <c r="T13" s="58" t="s">
        <v>87</v>
      </c>
      <c r="U13" s="58" t="s">
        <v>129</v>
      </c>
    </row>
    <row r="14" spans="2:21" s="15" customFormat="1" ht="36.75" customHeight="1">
      <c r="B14" s="56"/>
      <c r="C14" s="41">
        <v>2</v>
      </c>
      <c r="D14" s="58" t="s">
        <v>83</v>
      </c>
      <c r="E14" s="58" t="s">
        <v>230</v>
      </c>
      <c r="F14" s="58" t="s">
        <v>0</v>
      </c>
      <c r="G14" s="58" t="s">
        <v>231</v>
      </c>
      <c r="H14" s="41">
        <v>10</v>
      </c>
      <c r="I14" s="41">
        <v>10</v>
      </c>
      <c r="J14" s="41">
        <v>-25</v>
      </c>
      <c r="K14" s="41">
        <v>10</v>
      </c>
      <c r="L14" s="41">
        <v>75</v>
      </c>
      <c r="M14" s="41">
        <v>5</v>
      </c>
      <c r="N14" s="41">
        <v>10</v>
      </c>
      <c r="O14" s="41">
        <v>0</v>
      </c>
      <c r="P14" s="41">
        <v>5</v>
      </c>
      <c r="Q14" s="41">
        <v>30</v>
      </c>
      <c r="R14" s="90">
        <f>J14+K14+M14+N14+O14+Q14+P14+H14+I14</f>
        <v>55</v>
      </c>
      <c r="S14" s="59"/>
      <c r="T14" s="58" t="s">
        <v>87</v>
      </c>
      <c r="U14" s="58" t="s">
        <v>128</v>
      </c>
    </row>
    <row r="15" spans="2:21" s="15" customFormat="1" ht="36.75" customHeight="1">
      <c r="B15" s="56"/>
      <c r="C15" s="41">
        <v>3</v>
      </c>
      <c r="D15" s="58" t="s">
        <v>94</v>
      </c>
      <c r="E15" s="58" t="s">
        <v>241</v>
      </c>
      <c r="F15" s="58" t="s">
        <v>243</v>
      </c>
      <c r="G15" s="58" t="s">
        <v>242</v>
      </c>
      <c r="H15" s="41">
        <v>10</v>
      </c>
      <c r="I15" s="41">
        <v>10</v>
      </c>
      <c r="J15" s="41">
        <v>0</v>
      </c>
      <c r="K15" s="41">
        <v>0</v>
      </c>
      <c r="L15" s="41">
        <v>75</v>
      </c>
      <c r="M15" s="41">
        <v>5</v>
      </c>
      <c r="N15" s="41">
        <v>0</v>
      </c>
      <c r="O15" s="41">
        <v>0</v>
      </c>
      <c r="P15" s="41">
        <v>5</v>
      </c>
      <c r="Q15" s="41">
        <v>0</v>
      </c>
      <c r="R15" s="90">
        <f>J15+K15+M15+N15+O15+Q15+P15+H15+I15</f>
        <v>30</v>
      </c>
      <c r="S15" s="59"/>
      <c r="T15" s="58" t="s">
        <v>87</v>
      </c>
      <c r="U15" s="58" t="s">
        <v>129</v>
      </c>
    </row>
    <row r="16" spans="2:21" s="15" customFormat="1" ht="36.75" customHeight="1">
      <c r="B16" s="56"/>
      <c r="C16" s="41">
        <v>4</v>
      </c>
      <c r="D16" s="58" t="s">
        <v>188</v>
      </c>
      <c r="E16" s="58" t="s">
        <v>212</v>
      </c>
      <c r="F16" s="58" t="s">
        <v>137</v>
      </c>
      <c r="G16" s="58" t="s">
        <v>213</v>
      </c>
      <c r="H16" s="41">
        <v>10</v>
      </c>
      <c r="I16" s="41">
        <v>10</v>
      </c>
      <c r="J16" s="41">
        <v>20</v>
      </c>
      <c r="K16" s="41">
        <v>0</v>
      </c>
      <c r="L16" s="41">
        <v>77.5</v>
      </c>
      <c r="M16" s="41">
        <v>5</v>
      </c>
      <c r="N16" s="41">
        <v>0</v>
      </c>
      <c r="O16" s="41">
        <v>0</v>
      </c>
      <c r="P16" s="41">
        <v>0</v>
      </c>
      <c r="Q16" s="41">
        <v>20</v>
      </c>
      <c r="R16" s="90">
        <v>65</v>
      </c>
      <c r="S16" s="60"/>
      <c r="T16" s="58" t="s">
        <v>87</v>
      </c>
      <c r="U16" s="58" t="s">
        <v>129</v>
      </c>
    </row>
    <row r="17" spans="2:21" s="15" customFormat="1" ht="36.75" customHeight="1">
      <c r="B17" s="56"/>
      <c r="C17" s="41">
        <v>5</v>
      </c>
      <c r="D17" s="58" t="s">
        <v>188</v>
      </c>
      <c r="E17" s="58" t="s">
        <v>216</v>
      </c>
      <c r="F17" s="58" t="s">
        <v>137</v>
      </c>
      <c r="G17" s="58" t="s">
        <v>217</v>
      </c>
      <c r="H17" s="41">
        <v>10</v>
      </c>
      <c r="I17" s="41">
        <v>10</v>
      </c>
      <c r="J17" s="41">
        <v>-25</v>
      </c>
      <c r="K17" s="41">
        <v>10</v>
      </c>
      <c r="L17" s="41">
        <v>82.5</v>
      </c>
      <c r="M17" s="41">
        <v>10</v>
      </c>
      <c r="N17" s="41">
        <v>0</v>
      </c>
      <c r="O17" s="41">
        <v>0</v>
      </c>
      <c r="P17" s="41">
        <v>0</v>
      </c>
      <c r="Q17" s="41">
        <v>0</v>
      </c>
      <c r="R17" s="90">
        <v>15</v>
      </c>
      <c r="S17" s="60"/>
      <c r="T17" s="58" t="s">
        <v>87</v>
      </c>
      <c r="U17" s="58" t="s">
        <v>218</v>
      </c>
    </row>
    <row r="18" ht="24.75" customHeight="1">
      <c r="S18" s="87"/>
    </row>
  </sheetData>
  <sheetProtection/>
  <autoFilter ref="B3:S13"/>
  <mergeCells count="3">
    <mergeCell ref="C2:D2"/>
    <mergeCell ref="C12:D12"/>
    <mergeCell ref="A1:I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S2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V11" sqref="V11"/>
    </sheetView>
  </sheetViews>
  <sheetFormatPr defaultColWidth="9.140625" defaultRowHeight="12.75"/>
  <cols>
    <col min="1" max="1" width="9.140625" style="86" customWidth="1"/>
    <col min="2" max="2" width="24.57421875" style="11" customWidth="1"/>
    <col min="3" max="3" width="25.8515625" style="11" customWidth="1"/>
    <col min="4" max="4" width="24.8515625" style="11" bestFit="1" customWidth="1"/>
    <col min="5" max="5" width="27.7109375" style="11" customWidth="1"/>
    <col min="6" max="7" width="34.8515625" style="86" customWidth="1"/>
    <col min="8" max="8" width="27.00390625" style="86" bestFit="1" customWidth="1"/>
    <col min="9" max="9" width="63.57421875" style="86" bestFit="1" customWidth="1"/>
    <col min="10" max="10" width="9.140625" style="86" customWidth="1"/>
    <col min="11" max="11" width="13.28125" style="86" customWidth="1"/>
    <col min="12" max="12" width="25.140625" style="86" bestFit="1" customWidth="1"/>
    <col min="13" max="13" width="20.57421875" style="86" customWidth="1"/>
    <col min="14" max="14" width="29.421875" style="86" customWidth="1"/>
    <col min="15" max="15" width="17.28125" style="86" customWidth="1"/>
    <col min="16" max="16" width="10.28125" style="86" customWidth="1"/>
    <col min="17" max="17" width="35.7109375" style="11" customWidth="1"/>
    <col min="18" max="18" width="14.7109375" style="11" customWidth="1"/>
    <col min="19" max="19" width="39.7109375" style="11" customWidth="1"/>
    <col min="20" max="16384" width="9.140625" style="11" customWidth="1"/>
  </cols>
  <sheetData>
    <row r="1" spans="1:16" s="85" customFormat="1" ht="42.75" customHeight="1">
      <c r="A1" s="78" t="s">
        <v>312</v>
      </c>
      <c r="B1" s="78"/>
      <c r="C1" s="78"/>
      <c r="D1" s="78"/>
      <c r="E1" s="78"/>
      <c r="F1" s="7"/>
      <c r="G1" s="7"/>
      <c r="H1" s="7"/>
      <c r="I1" s="7"/>
      <c r="J1" s="7"/>
      <c r="K1" s="7"/>
      <c r="L1" s="7"/>
      <c r="M1" s="7"/>
      <c r="N1" s="7"/>
      <c r="O1" s="7"/>
      <c r="P1" s="86"/>
    </row>
    <row r="2" spans="1:2" ht="36" customHeight="1">
      <c r="A2" s="117" t="s">
        <v>76</v>
      </c>
      <c r="B2" s="117"/>
    </row>
    <row r="3" spans="1:19" ht="60" customHeight="1">
      <c r="A3" s="31" t="s">
        <v>77</v>
      </c>
      <c r="B3" s="29" t="s">
        <v>116</v>
      </c>
      <c r="C3" s="29" t="s">
        <v>115</v>
      </c>
      <c r="D3" s="29" t="s">
        <v>147</v>
      </c>
      <c r="E3" s="29" t="s">
        <v>148</v>
      </c>
      <c r="F3" s="28" t="s">
        <v>172</v>
      </c>
      <c r="G3" s="28" t="s">
        <v>112</v>
      </c>
      <c r="H3" s="45" t="s">
        <v>149</v>
      </c>
      <c r="I3" s="45" t="s">
        <v>150</v>
      </c>
      <c r="J3" s="45" t="s">
        <v>151</v>
      </c>
      <c r="K3" s="45" t="s">
        <v>152</v>
      </c>
      <c r="L3" s="45" t="s">
        <v>153</v>
      </c>
      <c r="M3" s="45" t="s">
        <v>163</v>
      </c>
      <c r="N3" s="45" t="s">
        <v>156</v>
      </c>
      <c r="O3" s="45" t="s">
        <v>154</v>
      </c>
      <c r="P3" s="45" t="s">
        <v>155</v>
      </c>
      <c r="Q3" s="45" t="s">
        <v>114</v>
      </c>
      <c r="R3" s="47" t="s">
        <v>157</v>
      </c>
      <c r="S3" s="47" t="s">
        <v>158</v>
      </c>
    </row>
    <row r="4" spans="1:19" ht="36.75" customHeight="1">
      <c r="A4" s="51">
        <v>1</v>
      </c>
      <c r="B4" s="48" t="s">
        <v>83</v>
      </c>
      <c r="C4" s="48" t="s">
        <v>169</v>
      </c>
      <c r="D4" s="48" t="s">
        <v>3</v>
      </c>
      <c r="E4" s="48" t="s">
        <v>141</v>
      </c>
      <c r="F4" s="51">
        <v>10</v>
      </c>
      <c r="G4" s="51">
        <v>10</v>
      </c>
      <c r="H4" s="51">
        <v>0</v>
      </c>
      <c r="I4" s="51">
        <v>0</v>
      </c>
      <c r="J4" s="51">
        <v>78</v>
      </c>
      <c r="K4" s="51">
        <v>5</v>
      </c>
      <c r="L4" s="51">
        <v>10</v>
      </c>
      <c r="M4" s="51">
        <v>20</v>
      </c>
      <c r="N4" s="51">
        <v>5</v>
      </c>
      <c r="O4" s="51">
        <v>40</v>
      </c>
      <c r="P4" s="88">
        <f aca="true" t="shared" si="0" ref="P4:P19">H4+I4+K4+L4+M4+O4+N4+F4+G4</f>
        <v>100</v>
      </c>
      <c r="Q4" s="49"/>
      <c r="R4" s="65" t="s">
        <v>170</v>
      </c>
      <c r="S4" s="48" t="s">
        <v>171</v>
      </c>
    </row>
    <row r="5" spans="1:19" ht="36.75" customHeight="1">
      <c r="A5" s="51">
        <v>2</v>
      </c>
      <c r="B5" s="48" t="s">
        <v>83</v>
      </c>
      <c r="C5" s="48" t="s">
        <v>278</v>
      </c>
      <c r="D5" s="48" t="s">
        <v>4</v>
      </c>
      <c r="E5" s="48" t="s">
        <v>145</v>
      </c>
      <c r="F5" s="51">
        <v>10</v>
      </c>
      <c r="G5" s="51">
        <v>10</v>
      </c>
      <c r="H5" s="51">
        <v>20</v>
      </c>
      <c r="I5" s="51">
        <v>0</v>
      </c>
      <c r="J5" s="51">
        <v>85</v>
      </c>
      <c r="K5" s="51">
        <v>10</v>
      </c>
      <c r="L5" s="51">
        <v>0</v>
      </c>
      <c r="M5" s="51">
        <v>0</v>
      </c>
      <c r="N5" s="51">
        <v>5</v>
      </c>
      <c r="O5" s="51">
        <v>25</v>
      </c>
      <c r="P5" s="88">
        <f t="shared" si="0"/>
        <v>80</v>
      </c>
      <c r="Q5" s="43"/>
      <c r="R5" s="65" t="s">
        <v>206</v>
      </c>
      <c r="S5" s="48" t="s">
        <v>207</v>
      </c>
    </row>
    <row r="6" spans="1:19" ht="36.75" customHeight="1">
      <c r="A6" s="51">
        <v>3</v>
      </c>
      <c r="B6" s="48" t="s">
        <v>97</v>
      </c>
      <c r="C6" s="48" t="s">
        <v>192</v>
      </c>
      <c r="D6" s="48" t="s">
        <v>138</v>
      </c>
      <c r="E6" s="48" t="s">
        <v>178</v>
      </c>
      <c r="F6" s="51">
        <v>10</v>
      </c>
      <c r="G6" s="51">
        <v>10</v>
      </c>
      <c r="H6" s="51">
        <v>20</v>
      </c>
      <c r="I6" s="51">
        <v>0</v>
      </c>
      <c r="J6" s="51">
        <v>76.25</v>
      </c>
      <c r="K6" s="51">
        <v>5</v>
      </c>
      <c r="L6" s="51">
        <v>10</v>
      </c>
      <c r="M6" s="51">
        <v>0</v>
      </c>
      <c r="N6" s="51">
        <v>0</v>
      </c>
      <c r="O6" s="51">
        <v>20</v>
      </c>
      <c r="P6" s="88">
        <f t="shared" si="0"/>
        <v>75</v>
      </c>
      <c r="Q6" s="50" t="s">
        <v>149</v>
      </c>
      <c r="R6" s="65" t="s">
        <v>87</v>
      </c>
      <c r="S6" s="48" t="s">
        <v>129</v>
      </c>
    </row>
    <row r="7" spans="1:19" ht="36.75" customHeight="1">
      <c r="A7" s="51">
        <v>4</v>
      </c>
      <c r="B7" s="48" t="s">
        <v>94</v>
      </c>
      <c r="C7" s="48" t="s">
        <v>279</v>
      </c>
      <c r="D7" s="48" t="s">
        <v>280</v>
      </c>
      <c r="E7" s="48" t="s">
        <v>281</v>
      </c>
      <c r="F7" s="51">
        <v>10</v>
      </c>
      <c r="G7" s="51">
        <v>10</v>
      </c>
      <c r="H7" s="51">
        <v>20</v>
      </c>
      <c r="I7" s="51">
        <v>0</v>
      </c>
      <c r="J7" s="51">
        <v>75</v>
      </c>
      <c r="K7" s="51">
        <v>5</v>
      </c>
      <c r="L7" s="51">
        <v>0</v>
      </c>
      <c r="M7" s="51">
        <v>0</v>
      </c>
      <c r="N7" s="51">
        <v>5</v>
      </c>
      <c r="O7" s="51">
        <v>25</v>
      </c>
      <c r="P7" s="88">
        <f t="shared" si="0"/>
        <v>75</v>
      </c>
      <c r="Q7" s="50" t="s">
        <v>149</v>
      </c>
      <c r="R7" s="65" t="s">
        <v>232</v>
      </c>
      <c r="S7" s="48" t="s">
        <v>282</v>
      </c>
    </row>
    <row r="8" spans="1:19" ht="36.75" customHeight="1">
      <c r="A8" s="51">
        <v>5</v>
      </c>
      <c r="B8" s="48" t="s">
        <v>83</v>
      </c>
      <c r="C8" s="48" t="s">
        <v>179</v>
      </c>
      <c r="D8" s="48" t="s">
        <v>2</v>
      </c>
      <c r="E8" s="48" t="s">
        <v>136</v>
      </c>
      <c r="F8" s="51">
        <v>10</v>
      </c>
      <c r="G8" s="51">
        <v>10</v>
      </c>
      <c r="H8" s="51">
        <v>0</v>
      </c>
      <c r="I8" s="51">
        <v>0</v>
      </c>
      <c r="J8" s="51">
        <v>82.5</v>
      </c>
      <c r="K8" s="51">
        <v>10</v>
      </c>
      <c r="L8" s="51">
        <v>0</v>
      </c>
      <c r="M8" s="51">
        <v>0</v>
      </c>
      <c r="N8" s="51">
        <v>5</v>
      </c>
      <c r="O8" s="51">
        <v>40</v>
      </c>
      <c r="P8" s="88">
        <f t="shared" si="0"/>
        <v>75</v>
      </c>
      <c r="Q8" s="51" t="s">
        <v>288</v>
      </c>
      <c r="R8" s="65" t="s">
        <v>180</v>
      </c>
      <c r="S8" s="48" t="s">
        <v>181</v>
      </c>
    </row>
    <row r="9" spans="1:19" ht="36.75" customHeight="1">
      <c r="A9" s="51">
        <v>6</v>
      </c>
      <c r="B9" s="48" t="s">
        <v>166</v>
      </c>
      <c r="C9" s="48" t="s">
        <v>186</v>
      </c>
      <c r="D9" s="48" t="s">
        <v>3</v>
      </c>
      <c r="E9" s="48" t="s">
        <v>139</v>
      </c>
      <c r="F9" s="51">
        <v>10</v>
      </c>
      <c r="G9" s="51">
        <v>10</v>
      </c>
      <c r="H9" s="51">
        <v>0</v>
      </c>
      <c r="I9" s="51">
        <v>10</v>
      </c>
      <c r="J9" s="51">
        <v>75</v>
      </c>
      <c r="K9" s="51">
        <v>5</v>
      </c>
      <c r="L9" s="51">
        <v>10</v>
      </c>
      <c r="M9" s="51">
        <v>20</v>
      </c>
      <c r="N9" s="51">
        <v>0</v>
      </c>
      <c r="O9" s="51">
        <v>10</v>
      </c>
      <c r="P9" s="88">
        <f t="shared" si="0"/>
        <v>75</v>
      </c>
      <c r="Q9" s="43"/>
      <c r="R9" s="65" t="s">
        <v>103</v>
      </c>
      <c r="S9" s="48" t="s">
        <v>191</v>
      </c>
    </row>
    <row r="10" spans="1:19" ht="36.75" customHeight="1">
      <c r="A10" s="51">
        <v>7</v>
      </c>
      <c r="B10" s="48" t="s">
        <v>97</v>
      </c>
      <c r="C10" s="48" t="s">
        <v>200</v>
      </c>
      <c r="D10" s="48" t="s">
        <v>4</v>
      </c>
      <c r="E10" s="48" t="s">
        <v>146</v>
      </c>
      <c r="F10" s="51">
        <v>10</v>
      </c>
      <c r="G10" s="51">
        <v>10</v>
      </c>
      <c r="H10" s="51">
        <v>20</v>
      </c>
      <c r="I10" s="51">
        <v>0</v>
      </c>
      <c r="J10" s="51">
        <v>81.25</v>
      </c>
      <c r="K10" s="51">
        <v>10</v>
      </c>
      <c r="L10" s="51">
        <v>0</v>
      </c>
      <c r="M10" s="51">
        <v>0</v>
      </c>
      <c r="N10" s="51">
        <v>5</v>
      </c>
      <c r="O10" s="51">
        <v>15</v>
      </c>
      <c r="P10" s="88">
        <f t="shared" si="0"/>
        <v>70</v>
      </c>
      <c r="Q10" s="50" t="s">
        <v>149</v>
      </c>
      <c r="R10" s="65" t="s">
        <v>87</v>
      </c>
      <c r="S10" s="48" t="s">
        <v>129</v>
      </c>
    </row>
    <row r="11" spans="1:19" ht="36.75" customHeight="1">
      <c r="A11" s="51">
        <v>8</v>
      </c>
      <c r="B11" s="48" t="s">
        <v>97</v>
      </c>
      <c r="C11" s="48" t="s">
        <v>197</v>
      </c>
      <c r="D11" s="48" t="s">
        <v>4</v>
      </c>
      <c r="E11" s="48" t="s">
        <v>198</v>
      </c>
      <c r="F11" s="51">
        <v>10</v>
      </c>
      <c r="G11" s="51">
        <v>10</v>
      </c>
      <c r="H11" s="51">
        <v>-25</v>
      </c>
      <c r="I11" s="51">
        <v>0</v>
      </c>
      <c r="J11" s="51">
        <v>82.5</v>
      </c>
      <c r="K11" s="51">
        <v>10</v>
      </c>
      <c r="L11" s="51">
        <v>10</v>
      </c>
      <c r="M11" s="51">
        <v>20</v>
      </c>
      <c r="N11" s="51">
        <v>5</v>
      </c>
      <c r="O11" s="51">
        <v>30</v>
      </c>
      <c r="P11" s="88">
        <f t="shared" si="0"/>
        <v>70</v>
      </c>
      <c r="Q11" s="51" t="s">
        <v>288</v>
      </c>
      <c r="R11" s="65" t="s">
        <v>106</v>
      </c>
      <c r="S11" s="48" t="s">
        <v>131</v>
      </c>
    </row>
    <row r="12" spans="1:19" ht="36.75" customHeight="1">
      <c r="A12" s="51">
        <v>9</v>
      </c>
      <c r="B12" s="48" t="s">
        <v>83</v>
      </c>
      <c r="C12" s="48" t="s">
        <v>182</v>
      </c>
      <c r="D12" s="48" t="s">
        <v>3</v>
      </c>
      <c r="E12" s="48" t="s">
        <v>183</v>
      </c>
      <c r="F12" s="51">
        <v>10</v>
      </c>
      <c r="G12" s="51">
        <v>10</v>
      </c>
      <c r="H12" s="51">
        <v>0</v>
      </c>
      <c r="I12" s="51">
        <v>0</v>
      </c>
      <c r="J12" s="51">
        <v>76.25</v>
      </c>
      <c r="K12" s="51">
        <v>5</v>
      </c>
      <c r="L12" s="51">
        <v>0</v>
      </c>
      <c r="M12" s="51">
        <v>0</v>
      </c>
      <c r="N12" s="51">
        <v>5</v>
      </c>
      <c r="O12" s="51">
        <v>40</v>
      </c>
      <c r="P12" s="88">
        <f t="shared" si="0"/>
        <v>70</v>
      </c>
      <c r="Q12" s="43"/>
      <c r="R12" s="65" t="s">
        <v>184</v>
      </c>
      <c r="S12" s="48" t="s">
        <v>185</v>
      </c>
    </row>
    <row r="13" spans="1:19" ht="36.75" customHeight="1">
      <c r="A13" s="51">
        <v>10</v>
      </c>
      <c r="B13" s="48" t="s">
        <v>97</v>
      </c>
      <c r="C13" s="48" t="s">
        <v>204</v>
      </c>
      <c r="D13" s="48" t="s">
        <v>1</v>
      </c>
      <c r="E13" s="48" t="s">
        <v>205</v>
      </c>
      <c r="F13" s="51">
        <v>10</v>
      </c>
      <c r="G13" s="51">
        <v>10</v>
      </c>
      <c r="H13" s="51">
        <v>0</v>
      </c>
      <c r="I13" s="51">
        <v>0</v>
      </c>
      <c r="J13" s="51">
        <v>83.75</v>
      </c>
      <c r="K13" s="51">
        <v>10</v>
      </c>
      <c r="L13" s="51">
        <v>0</v>
      </c>
      <c r="M13" s="51">
        <v>0</v>
      </c>
      <c r="N13" s="51">
        <v>0</v>
      </c>
      <c r="O13" s="51">
        <v>35</v>
      </c>
      <c r="P13" s="88">
        <f t="shared" si="0"/>
        <v>65</v>
      </c>
      <c r="Q13" s="49"/>
      <c r="R13" s="65" t="s">
        <v>206</v>
      </c>
      <c r="S13" s="48" t="s">
        <v>207</v>
      </c>
    </row>
    <row r="14" spans="1:19" ht="36.75" customHeight="1">
      <c r="A14" s="51">
        <v>11</v>
      </c>
      <c r="B14" s="48" t="s">
        <v>83</v>
      </c>
      <c r="C14" s="48" t="s">
        <v>214</v>
      </c>
      <c r="D14" s="48" t="s">
        <v>3</v>
      </c>
      <c r="E14" s="48" t="s">
        <v>202</v>
      </c>
      <c r="F14" s="51">
        <v>10</v>
      </c>
      <c r="G14" s="51">
        <v>10</v>
      </c>
      <c r="H14" s="51">
        <v>0</v>
      </c>
      <c r="I14" s="51">
        <v>0</v>
      </c>
      <c r="J14" s="51">
        <v>77.5</v>
      </c>
      <c r="K14" s="51">
        <v>5</v>
      </c>
      <c r="L14" s="51">
        <v>0</v>
      </c>
      <c r="M14" s="51">
        <v>0</v>
      </c>
      <c r="N14" s="51">
        <v>0</v>
      </c>
      <c r="O14" s="51">
        <v>35</v>
      </c>
      <c r="P14" s="88">
        <f t="shared" si="0"/>
        <v>60</v>
      </c>
      <c r="Q14" s="52"/>
      <c r="R14" s="65" t="s">
        <v>184</v>
      </c>
      <c r="S14" s="48" t="s">
        <v>185</v>
      </c>
    </row>
    <row r="15" spans="1:19" ht="36.75" customHeight="1">
      <c r="A15" s="51">
        <v>12</v>
      </c>
      <c r="B15" s="48" t="s">
        <v>83</v>
      </c>
      <c r="C15" s="48" t="s">
        <v>230</v>
      </c>
      <c r="D15" s="48" t="s">
        <v>0</v>
      </c>
      <c r="E15" s="48" t="s">
        <v>231</v>
      </c>
      <c r="F15" s="51">
        <v>10</v>
      </c>
      <c r="G15" s="51">
        <v>10</v>
      </c>
      <c r="H15" s="51">
        <v>-25</v>
      </c>
      <c r="I15" s="51">
        <v>10</v>
      </c>
      <c r="J15" s="51">
        <v>75</v>
      </c>
      <c r="K15" s="51">
        <v>5</v>
      </c>
      <c r="L15" s="51">
        <v>10</v>
      </c>
      <c r="M15" s="51">
        <v>0</v>
      </c>
      <c r="N15" s="51">
        <v>5</v>
      </c>
      <c r="O15" s="51">
        <v>30</v>
      </c>
      <c r="P15" s="88">
        <f t="shared" si="0"/>
        <v>55</v>
      </c>
      <c r="Q15" s="50" t="s">
        <v>153</v>
      </c>
      <c r="R15" s="65" t="s">
        <v>232</v>
      </c>
      <c r="S15" s="48" t="s">
        <v>233</v>
      </c>
    </row>
    <row r="16" spans="1:19" ht="36.75" customHeight="1">
      <c r="A16" s="51">
        <v>13</v>
      </c>
      <c r="B16" s="48" t="s">
        <v>83</v>
      </c>
      <c r="C16" s="48" t="s">
        <v>234</v>
      </c>
      <c r="D16" s="48" t="s">
        <v>2</v>
      </c>
      <c r="E16" s="48" t="s">
        <v>235</v>
      </c>
      <c r="F16" s="51">
        <v>10</v>
      </c>
      <c r="G16" s="51">
        <v>10</v>
      </c>
      <c r="H16" s="51">
        <v>0</v>
      </c>
      <c r="I16" s="51">
        <v>0</v>
      </c>
      <c r="J16" s="51">
        <v>75</v>
      </c>
      <c r="K16" s="51">
        <v>5</v>
      </c>
      <c r="L16" s="51">
        <v>0</v>
      </c>
      <c r="M16" s="51">
        <v>0</v>
      </c>
      <c r="N16" s="51">
        <v>5</v>
      </c>
      <c r="O16" s="51">
        <v>25</v>
      </c>
      <c r="P16" s="88">
        <f t="shared" si="0"/>
        <v>55</v>
      </c>
      <c r="Q16" s="49"/>
      <c r="R16" s="65" t="s">
        <v>87</v>
      </c>
      <c r="S16" s="48" t="s">
        <v>124</v>
      </c>
    </row>
    <row r="17" spans="1:19" ht="36.75" customHeight="1">
      <c r="A17" s="51">
        <v>14</v>
      </c>
      <c r="B17" s="48" t="s">
        <v>97</v>
      </c>
      <c r="C17" s="48" t="s">
        <v>255</v>
      </c>
      <c r="D17" s="48" t="s">
        <v>256</v>
      </c>
      <c r="E17" s="48"/>
      <c r="F17" s="51">
        <v>10</v>
      </c>
      <c r="G17" s="51">
        <v>10</v>
      </c>
      <c r="H17" s="51">
        <v>20</v>
      </c>
      <c r="I17" s="51">
        <v>0</v>
      </c>
      <c r="J17" s="51">
        <v>78.75</v>
      </c>
      <c r="K17" s="51">
        <v>5</v>
      </c>
      <c r="L17" s="51">
        <v>0</v>
      </c>
      <c r="M17" s="51">
        <v>0</v>
      </c>
      <c r="N17" s="51">
        <v>0</v>
      </c>
      <c r="O17" s="51">
        <v>0</v>
      </c>
      <c r="P17" s="88">
        <f t="shared" si="0"/>
        <v>45</v>
      </c>
      <c r="Q17" s="49"/>
      <c r="R17" s="65" t="s">
        <v>170</v>
      </c>
      <c r="S17" s="48" t="s">
        <v>291</v>
      </c>
    </row>
    <row r="18" spans="1:19" ht="36.75" customHeight="1">
      <c r="A18" s="51">
        <v>15</v>
      </c>
      <c r="B18" s="48" t="s">
        <v>94</v>
      </c>
      <c r="C18" s="48" t="s">
        <v>241</v>
      </c>
      <c r="D18" s="48" t="s">
        <v>247</v>
      </c>
      <c r="E18" s="48" t="s">
        <v>242</v>
      </c>
      <c r="F18" s="51">
        <v>10</v>
      </c>
      <c r="G18" s="51">
        <v>10</v>
      </c>
      <c r="H18" s="51">
        <v>0</v>
      </c>
      <c r="I18" s="51">
        <v>0</v>
      </c>
      <c r="J18" s="51">
        <v>75</v>
      </c>
      <c r="K18" s="51">
        <v>5</v>
      </c>
      <c r="L18" s="51">
        <v>0</v>
      </c>
      <c r="M18" s="51">
        <v>0</v>
      </c>
      <c r="N18" s="51">
        <v>5</v>
      </c>
      <c r="O18" s="51">
        <v>0</v>
      </c>
      <c r="P18" s="88">
        <f t="shared" si="0"/>
        <v>30</v>
      </c>
      <c r="Q18" s="49"/>
      <c r="R18" s="65" t="s">
        <v>244</v>
      </c>
      <c r="S18" s="48" t="s">
        <v>245</v>
      </c>
    </row>
    <row r="19" spans="1:19" ht="36.75" customHeight="1">
      <c r="A19" s="51">
        <v>16</v>
      </c>
      <c r="B19" s="48" t="s">
        <v>166</v>
      </c>
      <c r="C19" s="48" t="s">
        <v>271</v>
      </c>
      <c r="D19" s="48" t="s">
        <v>4</v>
      </c>
      <c r="E19" s="48" t="s">
        <v>272</v>
      </c>
      <c r="F19" s="51">
        <v>10</v>
      </c>
      <c r="G19" s="51">
        <v>10</v>
      </c>
      <c r="H19" s="51">
        <v>-25</v>
      </c>
      <c r="I19" s="51">
        <v>0</v>
      </c>
      <c r="J19" s="51">
        <v>80</v>
      </c>
      <c r="K19" s="51">
        <v>5</v>
      </c>
      <c r="L19" s="51">
        <v>0</v>
      </c>
      <c r="M19" s="51">
        <v>0</v>
      </c>
      <c r="N19" s="51">
        <v>0</v>
      </c>
      <c r="O19" s="51">
        <v>15</v>
      </c>
      <c r="P19" s="88">
        <f t="shared" si="0"/>
        <v>15</v>
      </c>
      <c r="Q19" s="43"/>
      <c r="R19" s="65" t="s">
        <v>180</v>
      </c>
      <c r="S19" s="48" t="s">
        <v>273</v>
      </c>
    </row>
    <row r="20" spans="1:19" ht="49.5" customHeight="1">
      <c r="A20" s="117" t="s">
        <v>78</v>
      </c>
      <c r="B20" s="117"/>
      <c r="C20" s="48"/>
      <c r="D20" s="48"/>
      <c r="E20" s="48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89"/>
      <c r="Q20" s="49"/>
      <c r="R20" s="65"/>
      <c r="S20" s="48"/>
    </row>
    <row r="21" spans="1:19" ht="24.75" customHeight="1">
      <c r="A21" s="51">
        <v>1</v>
      </c>
      <c r="B21" s="48" t="s">
        <v>166</v>
      </c>
      <c r="C21" s="48" t="s">
        <v>219</v>
      </c>
      <c r="D21" s="48" t="s">
        <v>4</v>
      </c>
      <c r="E21" s="48" t="s">
        <v>145</v>
      </c>
      <c r="F21" s="51">
        <v>10</v>
      </c>
      <c r="G21" s="51">
        <v>10</v>
      </c>
      <c r="H21" s="51">
        <v>20</v>
      </c>
      <c r="I21" s="51">
        <v>0</v>
      </c>
      <c r="J21" s="51">
        <v>92.5</v>
      </c>
      <c r="K21" s="51">
        <v>15</v>
      </c>
      <c r="L21" s="51">
        <v>0</v>
      </c>
      <c r="M21" s="51">
        <v>0</v>
      </c>
      <c r="N21" s="51">
        <v>5</v>
      </c>
      <c r="O21" s="51">
        <v>0</v>
      </c>
      <c r="P21" s="115">
        <f>H21+I21+K21+L21+M21+O21+N21+F21+G21</f>
        <v>60</v>
      </c>
      <c r="Q21" s="49"/>
      <c r="R21" s="65" t="s">
        <v>206</v>
      </c>
      <c r="S21" s="48" t="s">
        <v>207</v>
      </c>
    </row>
    <row r="22" spans="1:19" ht="24.75" customHeight="1">
      <c r="A22" s="51">
        <v>2</v>
      </c>
      <c r="B22" s="48" t="s">
        <v>166</v>
      </c>
      <c r="C22" s="48" t="s">
        <v>274</v>
      </c>
      <c r="D22" s="48" t="s">
        <v>2</v>
      </c>
      <c r="E22" s="48" t="s">
        <v>167</v>
      </c>
      <c r="F22" s="51">
        <v>10</v>
      </c>
      <c r="G22" s="51">
        <v>10</v>
      </c>
      <c r="H22" s="51">
        <v>0</v>
      </c>
      <c r="I22" s="51">
        <v>0</v>
      </c>
      <c r="J22" s="51">
        <v>90</v>
      </c>
      <c r="K22" s="51">
        <v>10</v>
      </c>
      <c r="L22" s="51">
        <v>0</v>
      </c>
      <c r="M22" s="51">
        <v>0</v>
      </c>
      <c r="N22" s="51">
        <v>5</v>
      </c>
      <c r="O22" s="51">
        <v>20</v>
      </c>
      <c r="P22" s="115">
        <f>H22+I22+K22+L22+M22+O22+N22+F22+G22</f>
        <v>55</v>
      </c>
      <c r="Q22" s="49"/>
      <c r="R22" s="65" t="s">
        <v>87</v>
      </c>
      <c r="S22" s="48" t="s">
        <v>124</v>
      </c>
    </row>
    <row r="23" spans="1:19" ht="24.75" customHeight="1">
      <c r="A23" s="51">
        <v>3</v>
      </c>
      <c r="B23" s="48" t="s">
        <v>166</v>
      </c>
      <c r="C23" s="58" t="s">
        <v>285</v>
      </c>
      <c r="D23" s="48" t="s">
        <v>4</v>
      </c>
      <c r="E23" s="48" t="s">
        <v>145</v>
      </c>
      <c r="F23" s="51">
        <v>0</v>
      </c>
      <c r="G23" s="51">
        <v>0</v>
      </c>
      <c r="H23" s="51">
        <v>20</v>
      </c>
      <c r="I23" s="51">
        <v>0</v>
      </c>
      <c r="J23" s="51">
        <v>75</v>
      </c>
      <c r="K23" s="51">
        <v>5</v>
      </c>
      <c r="L23" s="51">
        <v>0</v>
      </c>
      <c r="M23" s="51">
        <v>0</v>
      </c>
      <c r="N23" s="51">
        <v>0</v>
      </c>
      <c r="O23" s="51">
        <v>20</v>
      </c>
      <c r="P23" s="115">
        <f>H23+I23+K23+L23+M23+O23+N23+F23+G23</f>
        <v>45</v>
      </c>
      <c r="Q23" s="43"/>
      <c r="R23" s="65" t="s">
        <v>206</v>
      </c>
      <c r="S23" s="48" t="s">
        <v>207</v>
      </c>
    </row>
    <row r="24" spans="1:19" ht="24.75" customHeight="1">
      <c r="A24" s="51">
        <v>4</v>
      </c>
      <c r="B24" s="48" t="s">
        <v>97</v>
      </c>
      <c r="C24" s="48" t="s">
        <v>248</v>
      </c>
      <c r="D24" s="48" t="s">
        <v>52</v>
      </c>
      <c r="E24" s="48" t="s">
        <v>249</v>
      </c>
      <c r="F24" s="51">
        <v>10</v>
      </c>
      <c r="G24" s="51">
        <v>10</v>
      </c>
      <c r="H24" s="51">
        <v>20</v>
      </c>
      <c r="I24" s="51">
        <v>0</v>
      </c>
      <c r="J24" s="51">
        <v>75</v>
      </c>
      <c r="K24" s="51">
        <v>5</v>
      </c>
      <c r="L24" s="51">
        <v>0</v>
      </c>
      <c r="M24" s="51">
        <v>0</v>
      </c>
      <c r="N24" s="51">
        <v>0</v>
      </c>
      <c r="O24" s="51">
        <v>0</v>
      </c>
      <c r="P24" s="115">
        <f>H24+I24+K24+L24+M24+O24+N24+F24+G24</f>
        <v>45</v>
      </c>
      <c r="Q24" s="49"/>
      <c r="R24" s="65" t="s">
        <v>180</v>
      </c>
      <c r="S24" s="48" t="s">
        <v>239</v>
      </c>
    </row>
    <row r="25" spans="1:19" ht="24.75" customHeight="1">
      <c r="A25" s="51">
        <v>5</v>
      </c>
      <c r="B25" s="48" t="s">
        <v>83</v>
      </c>
      <c r="C25" s="48" t="s">
        <v>238</v>
      </c>
      <c r="D25" s="48" t="s">
        <v>226</v>
      </c>
      <c r="E25" s="48" t="s">
        <v>227</v>
      </c>
      <c r="F25" s="51">
        <v>10</v>
      </c>
      <c r="G25" s="51">
        <v>10</v>
      </c>
      <c r="H25" s="51">
        <v>-20</v>
      </c>
      <c r="I25" s="51">
        <v>10</v>
      </c>
      <c r="J25" s="51">
        <v>81.25</v>
      </c>
      <c r="K25" s="51">
        <v>10</v>
      </c>
      <c r="L25" s="51">
        <v>0</v>
      </c>
      <c r="M25" s="51">
        <v>0</v>
      </c>
      <c r="N25" s="51">
        <v>0</v>
      </c>
      <c r="O25" s="51">
        <v>25</v>
      </c>
      <c r="P25" s="115">
        <f>F25+G25+H25+I25+K25+L25+M25+N25+O25</f>
        <v>45</v>
      </c>
      <c r="Q25" s="49"/>
      <c r="R25" s="65" t="s">
        <v>232</v>
      </c>
      <c r="S25" s="48" t="s">
        <v>254</v>
      </c>
    </row>
    <row r="26" spans="1:19" ht="24.75" customHeight="1">
      <c r="A26" s="51">
        <v>6</v>
      </c>
      <c r="B26" s="48" t="s">
        <v>188</v>
      </c>
      <c r="C26" s="48" t="s">
        <v>212</v>
      </c>
      <c r="D26" s="48" t="s">
        <v>137</v>
      </c>
      <c r="E26" s="48" t="s">
        <v>213</v>
      </c>
      <c r="F26" s="51">
        <v>10</v>
      </c>
      <c r="G26" s="51">
        <v>10</v>
      </c>
      <c r="H26" s="51">
        <v>20</v>
      </c>
      <c r="I26" s="51">
        <v>0</v>
      </c>
      <c r="J26" s="51">
        <v>77.5</v>
      </c>
      <c r="K26" s="51">
        <v>5</v>
      </c>
      <c r="L26" s="51">
        <v>0</v>
      </c>
      <c r="M26" s="51">
        <v>0</v>
      </c>
      <c r="N26" s="51">
        <v>0</v>
      </c>
      <c r="O26" s="51">
        <v>20</v>
      </c>
      <c r="P26" s="115">
        <f>F26+G26+H26+I26+K26+L26+M26+N26+O26</f>
        <v>65</v>
      </c>
      <c r="Q26" s="49"/>
      <c r="R26" s="65" t="s">
        <v>87</v>
      </c>
      <c r="S26" s="48" t="s">
        <v>129</v>
      </c>
    </row>
    <row r="27" spans="1:19" ht="24.75" customHeight="1">
      <c r="A27" s="51">
        <v>7</v>
      </c>
      <c r="B27" s="48" t="s">
        <v>188</v>
      </c>
      <c r="C27" s="48" t="s">
        <v>216</v>
      </c>
      <c r="D27" s="48" t="s">
        <v>137</v>
      </c>
      <c r="E27" s="48" t="s">
        <v>217</v>
      </c>
      <c r="F27" s="51">
        <v>10</v>
      </c>
      <c r="G27" s="51">
        <v>10</v>
      </c>
      <c r="H27" s="51">
        <v>-25</v>
      </c>
      <c r="I27" s="51">
        <v>10</v>
      </c>
      <c r="J27" s="51">
        <v>82.5</v>
      </c>
      <c r="K27" s="51">
        <v>10</v>
      </c>
      <c r="L27" s="51">
        <v>0</v>
      </c>
      <c r="M27" s="51">
        <v>0</v>
      </c>
      <c r="N27" s="51">
        <v>0</v>
      </c>
      <c r="O27" s="51">
        <v>0</v>
      </c>
      <c r="P27" s="115">
        <f>F27+G27+H27+I27+K27+L27+M27+N27+O27</f>
        <v>15</v>
      </c>
      <c r="Q27" s="43"/>
      <c r="R27" s="65" t="s">
        <v>87</v>
      </c>
      <c r="S27" s="48" t="s">
        <v>218</v>
      </c>
    </row>
    <row r="29" ht="12.75">
      <c r="C29" s="86"/>
    </row>
  </sheetData>
  <sheetProtection/>
  <autoFilter ref="A3:Q19"/>
  <mergeCells count="2">
    <mergeCell ref="A20:B20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AYFER</dc:creator>
  <cp:keywords/>
  <dc:description/>
  <cp:lastModifiedBy>Emine Bol Yazici</cp:lastModifiedBy>
  <dcterms:created xsi:type="dcterms:W3CDTF">2018-11-06T07:03:30Z</dcterms:created>
  <dcterms:modified xsi:type="dcterms:W3CDTF">2018-11-29T07:40:38Z</dcterms:modified>
  <cp:category/>
  <cp:version/>
  <cp:contentType/>
  <cp:contentStatus/>
</cp:coreProperties>
</file>