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Giden Öğrenci" sheetId="1" r:id="rId1"/>
    <sheet name="Gelen Öğrenci" sheetId="2" r:id="rId2"/>
    <sheet name="Gelen Personel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<sst xmlns="http://schemas.openxmlformats.org/spreadsheetml/2006/main" count="1050" uniqueCount="225">
  <si>
    <t>Ziraat Fakültesi</t>
  </si>
  <si>
    <t>Tarım Makinaları</t>
  </si>
  <si>
    <t>Zootekni</t>
  </si>
  <si>
    <t>Fen Edebiyat 
Fakültesi</t>
  </si>
  <si>
    <t>Eğitim Fakültesi</t>
  </si>
  <si>
    <t>Bahçe Bitkileri</t>
  </si>
  <si>
    <t>Eğitim Bilimleri</t>
  </si>
  <si>
    <t>İngilizce Öğretmenliği</t>
  </si>
  <si>
    <t>Tarım Ekonomisi</t>
  </si>
  <si>
    <t>İlahiyat Fakültesi</t>
  </si>
  <si>
    <t>Tıp Fakültesi</t>
  </si>
  <si>
    <t>Mühendislik Fakültesi</t>
  </si>
  <si>
    <t>Gıda Mühendisliği</t>
  </si>
  <si>
    <t>İlköğretim Sınıf Öğretmenliği</t>
  </si>
  <si>
    <t>İktisadi ve İdari Bilimler Fakültesi</t>
  </si>
  <si>
    <t>Tarımsal Biyoteknoloji</t>
  </si>
  <si>
    <t>Çocuk Gelişimi</t>
  </si>
  <si>
    <t>Makine Mühendisliği</t>
  </si>
  <si>
    <t>İnşaat Mühendisliği</t>
  </si>
  <si>
    <t>Bilgisayar Mühendisliği</t>
  </si>
  <si>
    <t>2005 - 2006</t>
  </si>
  <si>
    <t>2015 - 2016</t>
  </si>
  <si>
    <t>2016 - 2017</t>
  </si>
  <si>
    <t>2017 - 2018</t>
  </si>
  <si>
    <t>2018 - 2019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</si>
  <si>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</si>
  <si>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</si>
  <si>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</si>
  <si>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</si>
  <si>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</si>
  <si>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</si>
  <si>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</si>
  <si>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</si>
  <si>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</si>
  <si>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Fakülteler</t>
  </si>
  <si>
    <t>Bölümler</t>
  </si>
  <si>
    <t>Tarla Bitkileri</t>
  </si>
  <si>
    <t>Toprak</t>
  </si>
  <si>
    <t>TOPLAM</t>
  </si>
  <si>
    <t>Diş Hekimliği Fakültesi</t>
  </si>
  <si>
    <t>PDR</t>
  </si>
  <si>
    <t>Özel Eğitim</t>
  </si>
  <si>
    <t>Resim-İş Öğretmenliği</t>
  </si>
  <si>
    <t>Okul Öncesi Öğretmenliği</t>
  </si>
  <si>
    <t>Zihin Engelliler Öğretmenliği</t>
  </si>
  <si>
    <t>Malzeme Bilimi ve Mühendisliği</t>
  </si>
  <si>
    <t>Endüstri Mühendisliği</t>
  </si>
  <si>
    <t xml:space="preserve">Çevre Mühendisliği </t>
  </si>
  <si>
    <t>Elektrik Elektronik Mühendisliği</t>
  </si>
  <si>
    <t>İktisat Bölümü</t>
  </si>
  <si>
    <t>İktisat (İngilizce) Bölümü</t>
  </si>
  <si>
    <t>İşletme Bölümü</t>
  </si>
  <si>
    <t>Siyaset Bilimi ve Kamu Yönetimi Bölümü</t>
  </si>
  <si>
    <t>Siyaset Bilimi ve Uluslararası İlişkiler Bölümü</t>
  </si>
  <si>
    <t>Uluslararası Ticaret ve İşletmecilik Bölümü</t>
  </si>
  <si>
    <t>Uluslararası Ticaret ve Lojistik Bölümü</t>
  </si>
  <si>
    <t xml:space="preserve">Coğrafya Bölümü </t>
  </si>
  <si>
    <t>Fizik Bölümü</t>
  </si>
  <si>
    <t>Matematik Bölümü</t>
  </si>
  <si>
    <t>Psikoloji Bölümü</t>
  </si>
  <si>
    <t>Tarih Bölümü</t>
  </si>
  <si>
    <t>Türk Dili ve Edebiyatı Bölümü</t>
  </si>
  <si>
    <t>Mimarlık 
Fakültesi</t>
  </si>
  <si>
    <t>Mimarlık</t>
  </si>
  <si>
    <t>Güzel Sanatlar
Fakültesi</t>
  </si>
  <si>
    <t>Seramik-Cam Bölümü</t>
  </si>
  <si>
    <t>Tıp ( İngilizce )</t>
  </si>
  <si>
    <t>Veterinerlik Fakültesi</t>
  </si>
  <si>
    <t>Veteriner Hekimlik</t>
  </si>
  <si>
    <t xml:space="preserve">İlahiyat </t>
  </si>
  <si>
    <t>Ebelik Bölümü</t>
  </si>
  <si>
    <t>Hemşirelik Bölümü</t>
  </si>
  <si>
    <t>Sosyal Hizmet Bölümü</t>
  </si>
  <si>
    <t>Görsel İletişim Tasarımı Bölümü</t>
  </si>
  <si>
    <t>Yaşar Doğu Beden Eğitimi Spor Yüksekokulu</t>
  </si>
  <si>
    <t>Beden Eğitimi ve Spor Öğretmenliği</t>
  </si>
  <si>
    <t>Genel Toplam =</t>
  </si>
  <si>
    <t>Turizm Fakültesi</t>
  </si>
  <si>
    <t>GELEN ERASMUS ÖĞRENCİLERİ - AKADEMİK YILLAR</t>
  </si>
  <si>
    <t>2004 - 2005</t>
  </si>
  <si>
    <t>Hareketlilik Türü</t>
  </si>
  <si>
    <t>Öğrenim</t>
  </si>
  <si>
    <t>Staj</t>
  </si>
  <si>
    <t xml:space="preserve">Sağlık Bilimleri Fakültesi
</t>
  </si>
  <si>
    <t>Bitki Koruma</t>
  </si>
  <si>
    <t>Tarımsal Yapılar ve Sulama</t>
  </si>
  <si>
    <t>İstatistik Bölümü</t>
  </si>
  <si>
    <t>Kimya Bölümü</t>
  </si>
  <si>
    <t>Biyoloji Bölümü</t>
  </si>
  <si>
    <t>Sosyoloji</t>
  </si>
  <si>
    <t>Din sosyolojisi bilim dalı</t>
  </si>
  <si>
    <t>Felsefe ve din bilimleri</t>
  </si>
  <si>
    <t>İlahiyat</t>
  </si>
  <si>
    <t>Resim Bölümü</t>
  </si>
  <si>
    <t>Almanca Öğretmenliği</t>
  </si>
  <si>
    <t>Fransızca Öğretmenliği</t>
  </si>
  <si>
    <t>Fen Bilgisi Öğretmenliği</t>
  </si>
  <si>
    <t>İlköğretim Matematik 
Öğretmenliği</t>
  </si>
  <si>
    <t>Sınıf Öğretmenliği</t>
  </si>
  <si>
    <t>Ortaöğretim 
Matematik Öğrt.</t>
  </si>
  <si>
    <t>Sosyal Bilgiler Öğretmenliği</t>
  </si>
  <si>
    <t>İşitme Engelliler Öğretmenliği</t>
  </si>
  <si>
    <t>Müzik Öğretmenliği</t>
  </si>
  <si>
    <t>Bilgisayar Öğretim ve Teknolojileri Eğitimi</t>
  </si>
  <si>
    <t>Ortaöğretim Fen Bilgisi Öğretmenliği</t>
  </si>
  <si>
    <t>Ortaöğretim Fizik Öğretmenliği</t>
  </si>
  <si>
    <t>Ortaöğretim Biyoloji Öğretmenliği</t>
  </si>
  <si>
    <t>Türkçe Öğretmenliği</t>
  </si>
  <si>
    <t>Beslenme ve Diyetetik</t>
  </si>
  <si>
    <t>Fen Bilimleri 
Enstitüsü</t>
  </si>
  <si>
    <t>İlköğretim Fen Bilgisi 
Eğitimi</t>
  </si>
  <si>
    <t>Kimya</t>
  </si>
  <si>
    <t>Tarımsal Yapılar ve Sulama Bölümü</t>
  </si>
  <si>
    <t>Fizik</t>
  </si>
  <si>
    <t>Çevre Mühendisliği</t>
  </si>
  <si>
    <t>Matematik</t>
  </si>
  <si>
    <t>Makine Mühendsiliği</t>
  </si>
  <si>
    <t>Akıllı Sistemler Mühendisliği</t>
  </si>
  <si>
    <t>Harita Mühendisliği</t>
  </si>
  <si>
    <t>Kimya Mühendisliği</t>
  </si>
  <si>
    <t>Sağlık Bilimleri 
Enstitüsü</t>
  </si>
  <si>
    <t>Histoloji</t>
  </si>
  <si>
    <t>Dölerme ve Sunu Tohumlama</t>
  </si>
  <si>
    <t>Tıp</t>
  </si>
  <si>
    <t>Veteriner Hekimliği</t>
  </si>
  <si>
    <t>Antrenörlük Eğitimi</t>
  </si>
  <si>
    <t xml:space="preserve">Beden Eğitimi ve Spor </t>
  </si>
  <si>
    <t>Tıbbi Farmakoloji</t>
  </si>
  <si>
    <t>Anatomi</t>
  </si>
  <si>
    <t>Bioistatistik ve Tıp</t>
  </si>
  <si>
    <t>Tıbbi Biyoloji</t>
  </si>
  <si>
    <t>Ağız Diş ve Çene</t>
  </si>
  <si>
    <t>Hemşirelik</t>
  </si>
  <si>
    <t>Patoloji</t>
  </si>
  <si>
    <t>Halk Sağlığı Hemşireliği</t>
  </si>
  <si>
    <t>Su Ürünleri Hastalıkları</t>
  </si>
  <si>
    <t>Veterinerlik Biyokimyası</t>
  </si>
  <si>
    <t xml:space="preserve">Temel İslam Bilimleri </t>
  </si>
  <si>
    <t>Felsefe ve Din 
Bilimleri</t>
  </si>
  <si>
    <t>İlköğretim sınıf Öğretmenliği</t>
  </si>
  <si>
    <t>Türk İslam Sanatları</t>
  </si>
  <si>
    <t>Coğrafya</t>
  </si>
  <si>
    <t>Tarih</t>
  </si>
  <si>
    <t>İktisat</t>
  </si>
  <si>
    <t>Kadın ve Aile Araştırmaları</t>
  </si>
  <si>
    <t>İşletme</t>
  </si>
  <si>
    <t>Siyaset Bilimi ve Kamu Yönetimi</t>
  </si>
  <si>
    <t>Türk Dili ve Edebiyatı</t>
  </si>
  <si>
    <t>Sanat Tarihi</t>
  </si>
  <si>
    <t>Eğitim Bilimleri 
Enstitüsü</t>
  </si>
  <si>
    <t>İlköğretim Anabilim Dalı</t>
  </si>
  <si>
    <t>Müzik Eğitimi</t>
  </si>
  <si>
    <t>Fransiz Dili ve Eğitimi</t>
  </si>
  <si>
    <t>İngiliz Dili Eğitimi</t>
  </si>
  <si>
    <t>Fen Bilgisi Eğitimi</t>
  </si>
  <si>
    <t>Alman Dili Eğitimi</t>
  </si>
  <si>
    <t>Eğitim Yönetimi Teftişi Planlaması ve Ekonomisi</t>
  </si>
  <si>
    <t>Sınıf Öğretmeniği</t>
  </si>
  <si>
    <t>Yaşar Doğu Spor Bilimleri Fakültesi</t>
  </si>
  <si>
    <t>Antrönörlük</t>
  </si>
  <si>
    <t>Spor Yöneticiliği</t>
  </si>
  <si>
    <t>İktisadi ve İdari 
Bilimler Fakültesi</t>
  </si>
  <si>
    <t>Ekonomi</t>
  </si>
  <si>
    <t>Mimarlık
Fakültesi</t>
  </si>
  <si>
    <t>Ali Fuat Başgil
Hukuk Fakültesi</t>
  </si>
  <si>
    <t>Hukuk</t>
  </si>
  <si>
    <t>Sivil Havacılık 
Yüksekokulu</t>
  </si>
  <si>
    <t>Sivil Hava Ulaştırma İşletmeciliği</t>
  </si>
  <si>
    <t>Havacılık Yönetimi</t>
  </si>
  <si>
    <t>Turizm İşletmeciliği</t>
  </si>
  <si>
    <t>Samsun Meslek Yüksekokulu</t>
  </si>
  <si>
    <t>El Sanatları</t>
  </si>
  <si>
    <t>Bilgisayar Programcılığı</t>
  </si>
  <si>
    <t>İletişim Fakültesi</t>
  </si>
  <si>
    <t>Gazetecilik</t>
  </si>
  <si>
    <t>Halkla İlişkiler ve Tanıtım</t>
  </si>
  <si>
    <t>Radyo Televizyon ve Sinema Bölümü</t>
  </si>
  <si>
    <t>Kavak Meslek Yüksekokulu</t>
  </si>
  <si>
    <t>Mimari Restorasyon Programı</t>
  </si>
  <si>
    <t>Havacılık ve Uzay Bilimleri Fakültesi</t>
  </si>
  <si>
    <t>Uçak ve Uzay Mühendisliği Bölümü</t>
  </si>
  <si>
    <t>Ortaöğretim Matematik Öğretmenliği</t>
  </si>
  <si>
    <t>Sosyal Bilimleri 
Enstitüsü</t>
  </si>
  <si>
    <t xml:space="preserve"> </t>
  </si>
  <si>
    <t>GELEN ERASMUS PERSONEL - AKADEMİK YILLAR</t>
  </si>
  <si>
    <t>Ders Verme</t>
  </si>
  <si>
    <t>Eğitim Alma</t>
  </si>
  <si>
    <t>2019 - 2020</t>
  </si>
  <si>
    <t>2020 - 2021</t>
  </si>
  <si>
    <t>Fakülteler/Birim</t>
  </si>
  <si>
    <t>Samsun Meslek 
Yüksekokulu</t>
  </si>
  <si>
    <t>Turizm ve Otel İşletmeciliği</t>
  </si>
  <si>
    <t>Ağırlama Hizmetleri</t>
  </si>
  <si>
    <t>Görsel İşitsel Teknikler ve Medya Yapımcılığı</t>
  </si>
  <si>
    <t>Sosyal Bilimler Enstitüsü                      ( Yeni Lisansüstü Eğitim Enstitüsü)</t>
  </si>
  <si>
    <t>Fen Bilimler Enstitüsü                      ( Yeni Lisansüstü Eğitim Enstitüsü)</t>
  </si>
  <si>
    <t xml:space="preserve">Uluslararası İlişkiler Birimi </t>
  </si>
  <si>
    <t>Resim</t>
  </si>
  <si>
    <t>2021- 2022</t>
  </si>
  <si>
    <t>2017- 2018</t>
  </si>
  <si>
    <t>2021 - 2022</t>
  </si>
  <si>
    <t xml:space="preserve">Diş Hekimliği </t>
  </si>
  <si>
    <t>Yabancı Diller Eğitimi Bölümü</t>
  </si>
  <si>
    <t>Rektörlük</t>
  </si>
  <si>
    <t>Strateji</t>
  </si>
  <si>
    <t>Kütüphane ve Dokümantasyon Daire Başkanlığımı</t>
  </si>
  <si>
    <t>19 Mayıs Devlet Konservatuvarı</t>
  </si>
  <si>
    <t xml:space="preserve">Tarım Makineleri ve Teknolojileri Mühendisliği </t>
  </si>
  <si>
    <t>Rehberlik ve Psikolojik Danışmanlık</t>
  </si>
  <si>
    <t>Endüstriyel Tasarım Bölümü</t>
  </si>
  <si>
    <t>Grafik Bölümü</t>
  </si>
  <si>
    <t>Turizm Rehberliği</t>
  </si>
  <si>
    <t>Havza Meslek Yüksekokulu</t>
  </si>
  <si>
    <t>Bafra İşletme Fakültesi</t>
  </si>
  <si>
    <t>Sigortacılık ve Aktüerya Bilimleri Bölümü</t>
  </si>
  <si>
    <t>Yeşilyurt Demir Çelik Meslek Yüksekokulu</t>
  </si>
  <si>
    <t>Elektronik Teknolojisi Programı</t>
  </si>
  <si>
    <t>2022- 2023</t>
  </si>
  <si>
    <t>2022 - 2023</t>
  </si>
  <si>
    <t>Sağlık Yönetimi</t>
  </si>
  <si>
    <t>Moleküler Biyoloji ve Genetik</t>
  </si>
  <si>
    <t>Patoloji Laboratuvar Teknikleri Bölümü</t>
  </si>
  <si>
    <t>Sağlık Hizmetleri Meslek Yüksekokulu</t>
  </si>
  <si>
    <t>Hayvan Besleme ve Beslenme Hastalıkları (Veteriner)</t>
  </si>
  <si>
    <t>Şehir ve Bölge Planlama Bölümü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</si>
</sst>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mmm/yyyy"/>
    <numFmt numFmtId="194" formatCode="[$¥€-2]\ #,##0.00_);[Red]\([$€-2]\ #,##0.00\)"/>
    <numFmt numFmtId="195" formatCode="[$-41F]d\ mmmm\ yyyy\ dddd"/>
    <numFmt numFmtId="196" formatCode="dd/mm/yyyy;@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4"/>
      <color indexed="10"/>
      <name val="Arial Tur"/>
      <family val="0"/>
    </font>
    <font>
      <b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4"/>
      <color rgb="FFFF0000"/>
      <name val="Arial Tur"/>
      <family val="0"/>
    </font>
    <font>
      <b/>
      <sz val="12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Font="1" applyBorder="1" applyAlignment="1">
      <alignment wrapText="1"/>
    </xf>
    <xf numFmtId="0" fontId="46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4" fillId="0" borderId="10" xfId="0" applyFont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3"/>
  <sheetViews>
    <sheetView tabSelected="1" zoomScale="140" zoomScaleNormal="140" zoomScalePageLayoutView="0" workbookViewId="0" topLeftCell="J1">
      <pane ySplit="1" topLeftCell="A264" activePane="bottomLeft" state="frozen"/>
      <selection pane="topLeft" activeCell="A1" sqref="A1"/>
      <selection pane="bottomLeft" activeCell="Q276" sqref="Q276"/>
    </sheetView>
  </sheetViews>
  <sheetFormatPr defaultColWidth="9.00390625" defaultRowHeight="12.75"/>
  <cols>
    <col min="1" max="2" width="20.00390625" style="0" customWidth="1"/>
    <col min="3" max="3" width="42.875" style="0" bestFit="1" customWidth="1"/>
    <col min="4" max="8" width="13.625" style="1" customWidth="1"/>
    <col min="9" max="17" width="13.625" style="30" customWidth="1"/>
    <col min="18" max="22" width="13.625" style="1" customWidth="1"/>
  </cols>
  <sheetData>
    <row r="1" spans="1:22" s="32" customFormat="1" ht="15.75">
      <c r="A1" s="31" t="s">
        <v>34</v>
      </c>
      <c r="B1" s="31" t="s">
        <v>80</v>
      </c>
      <c r="C1" s="31" t="s">
        <v>35</v>
      </c>
      <c r="D1" s="25" t="s">
        <v>79</v>
      </c>
      <c r="E1" s="25" t="s">
        <v>20</v>
      </c>
      <c r="F1" s="25" t="s">
        <v>25</v>
      </c>
      <c r="G1" s="25" t="s">
        <v>26</v>
      </c>
      <c r="H1" s="25" t="s">
        <v>27</v>
      </c>
      <c r="I1" s="25" t="s">
        <v>28</v>
      </c>
      <c r="J1" s="25" t="s">
        <v>29</v>
      </c>
      <c r="K1" s="25" t="s">
        <v>30</v>
      </c>
      <c r="L1" s="25" t="s">
        <v>31</v>
      </c>
      <c r="M1" s="25" t="s">
        <v>32</v>
      </c>
      <c r="N1" s="25" t="s">
        <v>33</v>
      </c>
      <c r="O1" s="25" t="s">
        <v>21</v>
      </c>
      <c r="P1" s="25" t="s">
        <v>22</v>
      </c>
      <c r="Q1" s="25" t="s">
        <v>23</v>
      </c>
      <c r="R1" s="25" t="s">
        <v>24</v>
      </c>
      <c r="S1" s="25" t="s">
        <v>187</v>
      </c>
      <c r="T1" s="25" t="s">
        <v>188</v>
      </c>
      <c r="U1" s="25" t="s">
        <v>200</v>
      </c>
      <c r="V1" s="25" t="s">
        <v>218</v>
      </c>
    </row>
    <row r="2" spans="1:22" s="32" customFormat="1" ht="12.75">
      <c r="A2" s="54" t="s">
        <v>0</v>
      </c>
      <c r="B2" s="54" t="s">
        <v>81</v>
      </c>
      <c r="C2" s="33" t="s">
        <v>1</v>
      </c>
      <c r="D2" s="26">
        <v>1</v>
      </c>
      <c r="E2" s="26"/>
      <c r="F2" s="26">
        <v>17</v>
      </c>
      <c r="G2" s="26">
        <v>6</v>
      </c>
      <c r="H2" s="26">
        <v>1</v>
      </c>
      <c r="I2" s="26">
        <v>1</v>
      </c>
      <c r="J2" s="26">
        <v>2</v>
      </c>
      <c r="K2" s="26">
        <v>2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32" customFormat="1" ht="12.75">
      <c r="A3" s="54"/>
      <c r="B3" s="54"/>
      <c r="C3" s="33" t="s">
        <v>2</v>
      </c>
      <c r="D3" s="26"/>
      <c r="E3" s="26"/>
      <c r="F3" s="26"/>
      <c r="G3" s="26">
        <v>3</v>
      </c>
      <c r="H3" s="26"/>
      <c r="I3" s="26"/>
      <c r="J3" s="26"/>
      <c r="K3" s="26">
        <v>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2" customFormat="1" ht="12.75">
      <c r="A4" s="54"/>
      <c r="B4" s="54"/>
      <c r="C4" s="33" t="s">
        <v>5</v>
      </c>
      <c r="D4" s="26"/>
      <c r="E4" s="26"/>
      <c r="F4" s="26"/>
      <c r="G4" s="26">
        <v>2</v>
      </c>
      <c r="H4" s="26">
        <v>1</v>
      </c>
      <c r="I4" s="26">
        <v>2</v>
      </c>
      <c r="J4" s="26"/>
      <c r="K4" s="26"/>
      <c r="L4" s="26"/>
      <c r="M4" s="26"/>
      <c r="N4" s="26"/>
      <c r="O4" s="26"/>
      <c r="P4" s="26"/>
      <c r="Q4" s="26"/>
      <c r="R4" s="26"/>
      <c r="S4" s="26">
        <v>1</v>
      </c>
      <c r="T4" s="26">
        <v>1</v>
      </c>
      <c r="U4" s="26">
        <v>2</v>
      </c>
      <c r="V4" s="26">
        <v>2</v>
      </c>
    </row>
    <row r="5" spans="1:22" s="32" customFormat="1" ht="12.75">
      <c r="A5" s="54"/>
      <c r="B5" s="54"/>
      <c r="C5" s="33" t="s">
        <v>84</v>
      </c>
      <c r="D5" s="26"/>
      <c r="E5" s="26"/>
      <c r="F5" s="26"/>
      <c r="G5" s="26">
        <v>4</v>
      </c>
      <c r="H5" s="26"/>
      <c r="I5" s="26">
        <v>2</v>
      </c>
      <c r="J5" s="26"/>
      <c r="K5" s="26">
        <v>1</v>
      </c>
      <c r="L5" s="26"/>
      <c r="M5" s="26"/>
      <c r="N5" s="26">
        <v>1</v>
      </c>
      <c r="O5" s="26"/>
      <c r="P5" s="26"/>
      <c r="Q5" s="26">
        <v>2</v>
      </c>
      <c r="R5" s="26"/>
      <c r="S5" s="26">
        <v>2</v>
      </c>
      <c r="T5" s="26">
        <v>1</v>
      </c>
      <c r="U5" s="26">
        <v>1</v>
      </c>
      <c r="V5" s="26">
        <v>1</v>
      </c>
    </row>
    <row r="6" spans="1:22" s="32" customFormat="1" ht="12.75">
      <c r="A6" s="54"/>
      <c r="B6" s="54"/>
      <c r="C6" s="33" t="s">
        <v>36</v>
      </c>
      <c r="D6" s="26"/>
      <c r="E6" s="26"/>
      <c r="F6" s="26"/>
      <c r="G6" s="26"/>
      <c r="H6" s="26">
        <v>1</v>
      </c>
      <c r="I6" s="26"/>
      <c r="J6" s="26"/>
      <c r="K6" s="26"/>
      <c r="L6" s="26">
        <v>2</v>
      </c>
      <c r="M6" s="26"/>
      <c r="N6" s="26"/>
      <c r="O6" s="26"/>
      <c r="P6" s="26"/>
      <c r="Q6" s="26"/>
      <c r="R6" s="26"/>
      <c r="S6" s="26">
        <v>1</v>
      </c>
      <c r="T6" s="26"/>
      <c r="U6" s="26">
        <v>1</v>
      </c>
      <c r="V6" s="26">
        <v>1</v>
      </c>
    </row>
    <row r="7" spans="1:22" s="32" customFormat="1" ht="12.75">
      <c r="A7" s="54"/>
      <c r="B7" s="54"/>
      <c r="C7" s="33" t="s">
        <v>15</v>
      </c>
      <c r="D7" s="26"/>
      <c r="E7" s="26"/>
      <c r="F7" s="26"/>
      <c r="G7" s="26"/>
      <c r="H7" s="26"/>
      <c r="I7" s="26"/>
      <c r="J7" s="26"/>
      <c r="K7" s="26"/>
      <c r="L7" s="26">
        <v>2</v>
      </c>
      <c r="M7" s="26"/>
      <c r="N7" s="26"/>
      <c r="O7" s="26"/>
      <c r="P7" s="26"/>
      <c r="Q7" s="26"/>
      <c r="R7" s="26"/>
      <c r="S7" s="26">
        <v>1</v>
      </c>
      <c r="T7" s="26">
        <v>1</v>
      </c>
      <c r="U7" s="26">
        <v>1</v>
      </c>
      <c r="V7" s="26">
        <v>2</v>
      </c>
    </row>
    <row r="8" spans="1:22" s="32" customFormat="1" ht="15">
      <c r="A8" s="54"/>
      <c r="B8" s="54"/>
      <c r="C8" s="33" t="s">
        <v>8</v>
      </c>
      <c r="D8" s="34"/>
      <c r="E8" s="3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>
        <v>2</v>
      </c>
    </row>
    <row r="9" spans="1:22" s="32" customFormat="1" ht="15">
      <c r="A9" s="54"/>
      <c r="B9" s="54"/>
      <c r="C9" s="33" t="s">
        <v>85</v>
      </c>
      <c r="D9" s="34"/>
      <c r="E9" s="34"/>
      <c r="F9" s="26"/>
      <c r="G9" s="26">
        <v>5</v>
      </c>
      <c r="H9" s="26">
        <v>2</v>
      </c>
      <c r="I9" s="26">
        <v>1</v>
      </c>
      <c r="J9" s="26">
        <v>2</v>
      </c>
      <c r="K9" s="26"/>
      <c r="L9" s="26"/>
      <c r="M9" s="26">
        <v>1</v>
      </c>
      <c r="N9" s="26"/>
      <c r="O9" s="26"/>
      <c r="P9" s="26"/>
      <c r="Q9" s="26"/>
      <c r="R9" s="26"/>
      <c r="S9" s="26"/>
      <c r="T9" s="26"/>
      <c r="U9" s="26"/>
      <c r="V9" s="26"/>
    </row>
    <row r="10" spans="1:22" s="32" customFormat="1" ht="15">
      <c r="A10" s="54"/>
      <c r="B10" s="54"/>
      <c r="C10" s="33" t="s">
        <v>207</v>
      </c>
      <c r="D10" s="34"/>
      <c r="E10" s="3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>
        <v>1</v>
      </c>
      <c r="V10" s="26"/>
    </row>
    <row r="11" spans="1:22" s="32" customFormat="1" ht="15">
      <c r="A11" s="54"/>
      <c r="B11" s="54"/>
      <c r="C11" s="33" t="s">
        <v>37</v>
      </c>
      <c r="D11" s="34"/>
      <c r="E11" s="34"/>
      <c r="F11" s="26"/>
      <c r="G11" s="26"/>
      <c r="H11" s="26">
        <v>2</v>
      </c>
      <c r="I11" s="26"/>
      <c r="J11" s="26">
        <v>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32" customFormat="1" ht="15">
      <c r="A12" s="54"/>
      <c r="B12" s="54" t="s">
        <v>82</v>
      </c>
      <c r="C12" s="33" t="s">
        <v>1</v>
      </c>
      <c r="D12" s="34"/>
      <c r="E12" s="35">
        <v>13</v>
      </c>
      <c r="F12" s="26"/>
      <c r="G12" s="26">
        <v>2</v>
      </c>
      <c r="H12" s="26">
        <v>1</v>
      </c>
      <c r="I12" s="26">
        <v>2</v>
      </c>
      <c r="J12" s="26"/>
      <c r="K12" s="26" t="s">
        <v>183</v>
      </c>
      <c r="L12" s="26"/>
      <c r="M12" s="26"/>
      <c r="N12" s="26">
        <v>1</v>
      </c>
      <c r="O12" s="26"/>
      <c r="P12" s="26"/>
      <c r="Q12" s="26"/>
      <c r="R12" s="26"/>
      <c r="S12" s="26"/>
      <c r="T12" s="26"/>
      <c r="U12" s="26"/>
      <c r="V12" s="26"/>
    </row>
    <row r="13" spans="1:22" s="32" customFormat="1" ht="15">
      <c r="A13" s="54"/>
      <c r="B13" s="54"/>
      <c r="C13" s="33" t="s">
        <v>2</v>
      </c>
      <c r="D13" s="34"/>
      <c r="E13" s="3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32" customFormat="1" ht="15">
      <c r="A14" s="54"/>
      <c r="B14" s="54"/>
      <c r="C14" s="33" t="s">
        <v>5</v>
      </c>
      <c r="D14" s="34"/>
      <c r="E14" s="34"/>
      <c r="F14" s="26"/>
      <c r="G14" s="26"/>
      <c r="H14" s="26">
        <v>1</v>
      </c>
      <c r="I14" s="26"/>
      <c r="J14" s="26"/>
      <c r="K14" s="26"/>
      <c r="L14" s="26"/>
      <c r="M14" s="26">
        <v>2</v>
      </c>
      <c r="N14" s="26"/>
      <c r="O14" s="26"/>
      <c r="P14" s="26"/>
      <c r="Q14" s="26"/>
      <c r="R14" s="26"/>
      <c r="S14" s="26"/>
      <c r="T14" s="26"/>
      <c r="U14" s="26"/>
      <c r="V14" s="26"/>
    </row>
    <row r="15" spans="1:22" s="32" customFormat="1" ht="15">
      <c r="A15" s="54"/>
      <c r="B15" s="54"/>
      <c r="C15" s="33" t="s">
        <v>84</v>
      </c>
      <c r="D15" s="34"/>
      <c r="E15" s="34"/>
      <c r="F15" s="26"/>
      <c r="G15" s="26"/>
      <c r="H15" s="26">
        <v>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32" customFormat="1" ht="15">
      <c r="A16" s="54"/>
      <c r="B16" s="54"/>
      <c r="C16" s="33" t="s">
        <v>36</v>
      </c>
      <c r="D16" s="34"/>
      <c r="E16" s="34"/>
      <c r="F16" s="26"/>
      <c r="G16" s="26"/>
      <c r="H16" s="26">
        <v>1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32" customFormat="1" ht="15">
      <c r="A17" s="54"/>
      <c r="B17" s="54"/>
      <c r="C17" s="33" t="s">
        <v>15</v>
      </c>
      <c r="D17" s="34"/>
      <c r="E17" s="34"/>
      <c r="F17" s="26"/>
      <c r="G17" s="26"/>
      <c r="H17" s="26"/>
      <c r="I17" s="26"/>
      <c r="J17" s="26"/>
      <c r="K17" s="26"/>
      <c r="L17" s="26"/>
      <c r="M17" s="26"/>
      <c r="N17" s="26">
        <v>3</v>
      </c>
      <c r="O17" s="26"/>
      <c r="P17" s="26"/>
      <c r="Q17" s="26"/>
      <c r="R17" s="26"/>
      <c r="S17" s="26"/>
      <c r="T17" s="26"/>
      <c r="U17" s="26"/>
      <c r="V17" s="26"/>
    </row>
    <row r="18" spans="1:22" s="32" customFormat="1" ht="15">
      <c r="A18" s="54"/>
      <c r="B18" s="54"/>
      <c r="C18" s="33" t="s">
        <v>8</v>
      </c>
      <c r="D18" s="34"/>
      <c r="E18" s="34"/>
      <c r="F18" s="26"/>
      <c r="G18" s="26"/>
      <c r="H18" s="26"/>
      <c r="I18" s="26">
        <v>1</v>
      </c>
      <c r="J18" s="26"/>
      <c r="K18" s="26"/>
      <c r="L18" s="26"/>
      <c r="M18" s="26">
        <v>1</v>
      </c>
      <c r="N18" s="26"/>
      <c r="O18" s="26"/>
      <c r="P18" s="26"/>
      <c r="Q18" s="26"/>
      <c r="R18" s="26"/>
      <c r="S18" s="26"/>
      <c r="T18" s="26"/>
      <c r="U18" s="26"/>
      <c r="V18" s="26"/>
    </row>
    <row r="19" spans="1:22" s="32" customFormat="1" ht="15">
      <c r="A19" s="54"/>
      <c r="B19" s="54"/>
      <c r="C19" s="33" t="s">
        <v>85</v>
      </c>
      <c r="D19" s="34"/>
      <c r="E19" s="3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32" customFormat="1" ht="15">
      <c r="A20" s="54"/>
      <c r="B20" s="54"/>
      <c r="C20" s="33" t="s">
        <v>207</v>
      </c>
      <c r="D20" s="34"/>
      <c r="E20" s="3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32" customFormat="1" ht="12.75">
      <c r="A21" s="54"/>
      <c r="B21" s="54"/>
      <c r="C21" s="33" t="s">
        <v>37</v>
      </c>
      <c r="D21" s="26"/>
      <c r="E21" s="26"/>
      <c r="F21" s="26"/>
      <c r="G21" s="26"/>
      <c r="H21" s="26"/>
      <c r="I21" s="26"/>
      <c r="J21" s="26">
        <v>1</v>
      </c>
      <c r="K21" s="26"/>
      <c r="L21" s="26"/>
      <c r="M21" s="26"/>
      <c r="N21" s="26"/>
      <c r="O21" s="26"/>
      <c r="P21" s="26"/>
      <c r="Q21" s="26">
        <v>1</v>
      </c>
      <c r="R21" s="26"/>
      <c r="S21" s="26"/>
      <c r="T21" s="26"/>
      <c r="U21" s="26"/>
      <c r="V21" s="26"/>
    </row>
    <row r="22" spans="1:22" s="32" customFormat="1" ht="12.75">
      <c r="A22" s="6" t="s">
        <v>38</v>
      </c>
      <c r="B22" s="6"/>
      <c r="C22" s="6">
        <f>SUM(D22:V22)</f>
        <v>122</v>
      </c>
      <c r="D22" s="27">
        <f aca="true" t="shared" si="0" ref="D22:T22">SUM(D2:D21)</f>
        <v>1</v>
      </c>
      <c r="E22" s="27">
        <f t="shared" si="0"/>
        <v>13</v>
      </c>
      <c r="F22" s="27">
        <f t="shared" si="0"/>
        <v>17</v>
      </c>
      <c r="G22" s="27">
        <f t="shared" si="0"/>
        <v>22</v>
      </c>
      <c r="H22" s="27">
        <f t="shared" si="0"/>
        <v>12</v>
      </c>
      <c r="I22" s="27">
        <f t="shared" si="0"/>
        <v>9</v>
      </c>
      <c r="J22" s="27">
        <f t="shared" si="0"/>
        <v>6</v>
      </c>
      <c r="K22" s="27">
        <f t="shared" si="0"/>
        <v>4</v>
      </c>
      <c r="L22" s="27">
        <f t="shared" si="0"/>
        <v>4</v>
      </c>
      <c r="M22" s="27">
        <f t="shared" si="0"/>
        <v>4</v>
      </c>
      <c r="N22" s="27">
        <f t="shared" si="0"/>
        <v>5</v>
      </c>
      <c r="O22" s="27">
        <f t="shared" si="0"/>
        <v>0</v>
      </c>
      <c r="P22" s="27">
        <f t="shared" si="0"/>
        <v>0</v>
      </c>
      <c r="Q22" s="27">
        <f t="shared" si="0"/>
        <v>3</v>
      </c>
      <c r="R22" s="27">
        <f t="shared" si="0"/>
        <v>0</v>
      </c>
      <c r="S22" s="27">
        <f t="shared" si="0"/>
        <v>5</v>
      </c>
      <c r="T22" s="27">
        <f t="shared" si="0"/>
        <v>3</v>
      </c>
      <c r="U22" s="27">
        <f>SUM(U2:U21)</f>
        <v>6</v>
      </c>
      <c r="V22" s="27">
        <f>SUM(V2:V21)</f>
        <v>8</v>
      </c>
    </row>
    <row r="23" spans="1:22" s="32" customFormat="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0"/>
      <c r="S23" s="40"/>
      <c r="T23" s="40"/>
      <c r="U23" s="40"/>
      <c r="V23" s="40"/>
    </row>
    <row r="24" spans="1:22" s="32" customFormat="1" ht="25.5" customHeight="1">
      <c r="A24" s="49" t="s">
        <v>39</v>
      </c>
      <c r="B24" s="37" t="s">
        <v>81</v>
      </c>
      <c r="C24" s="6"/>
      <c r="D24" s="26"/>
      <c r="E24" s="26"/>
      <c r="F24" s="26">
        <v>4</v>
      </c>
      <c r="G24" s="26">
        <v>4</v>
      </c>
      <c r="H24" s="26">
        <v>2</v>
      </c>
      <c r="I24" s="26">
        <v>5</v>
      </c>
      <c r="J24" s="26">
        <v>2</v>
      </c>
      <c r="K24" s="26">
        <v>1</v>
      </c>
      <c r="L24" s="26">
        <v>4</v>
      </c>
      <c r="M24" s="26"/>
      <c r="N24" s="26">
        <v>1</v>
      </c>
      <c r="O24" s="26"/>
      <c r="P24" s="26"/>
      <c r="Q24" s="26"/>
      <c r="R24" s="26"/>
      <c r="S24" s="26">
        <v>1</v>
      </c>
      <c r="T24" s="26"/>
      <c r="U24" s="26">
        <v>1</v>
      </c>
      <c r="V24" s="26">
        <v>1</v>
      </c>
    </row>
    <row r="25" spans="1:22" s="32" customFormat="1" ht="25.5" customHeight="1">
      <c r="A25" s="50"/>
      <c r="B25" s="37" t="s">
        <v>82</v>
      </c>
      <c r="C25" s="6"/>
      <c r="D25" s="26"/>
      <c r="E25" s="26"/>
      <c r="F25" s="26"/>
      <c r="G25" s="26"/>
      <c r="H25" s="26">
        <v>2</v>
      </c>
      <c r="I25" s="26">
        <v>2</v>
      </c>
      <c r="J25" s="26"/>
      <c r="K25" s="26"/>
      <c r="L25" s="26"/>
      <c r="M25" s="26">
        <v>1</v>
      </c>
      <c r="N25" s="26">
        <v>2</v>
      </c>
      <c r="O25" s="26"/>
      <c r="P25" s="26">
        <v>2</v>
      </c>
      <c r="Q25" s="26"/>
      <c r="R25" s="26"/>
      <c r="S25" s="26"/>
      <c r="T25" s="26"/>
      <c r="U25" s="26"/>
      <c r="V25" s="26"/>
    </row>
    <row r="26" spans="1:22" s="32" customFormat="1" ht="12.75">
      <c r="A26" s="6" t="s">
        <v>38</v>
      </c>
      <c r="B26" s="6"/>
      <c r="C26" s="6">
        <f>SUM(D26:V26)</f>
        <v>35</v>
      </c>
      <c r="D26" s="26"/>
      <c r="E26" s="26"/>
      <c r="F26" s="27">
        <f>SUM(F24:F25)</f>
        <v>4</v>
      </c>
      <c r="G26" s="27">
        <f aca="true" t="shared" si="1" ref="G26:R26">SUM(G24:G25)</f>
        <v>4</v>
      </c>
      <c r="H26" s="27">
        <f t="shared" si="1"/>
        <v>4</v>
      </c>
      <c r="I26" s="27">
        <f t="shared" si="1"/>
        <v>7</v>
      </c>
      <c r="J26" s="27">
        <f t="shared" si="1"/>
        <v>2</v>
      </c>
      <c r="K26" s="27">
        <f t="shared" si="1"/>
        <v>1</v>
      </c>
      <c r="L26" s="27">
        <f t="shared" si="1"/>
        <v>4</v>
      </c>
      <c r="M26" s="27">
        <f t="shared" si="1"/>
        <v>1</v>
      </c>
      <c r="N26" s="27">
        <f t="shared" si="1"/>
        <v>3</v>
      </c>
      <c r="O26" s="27">
        <f t="shared" si="1"/>
        <v>0</v>
      </c>
      <c r="P26" s="27">
        <f t="shared" si="1"/>
        <v>2</v>
      </c>
      <c r="Q26" s="27">
        <f t="shared" si="1"/>
        <v>0</v>
      </c>
      <c r="R26" s="27">
        <f t="shared" si="1"/>
        <v>0</v>
      </c>
      <c r="S26" s="27">
        <f>SUM(S24:S25)</f>
        <v>1</v>
      </c>
      <c r="T26" s="27">
        <f>SUM(T24:T25)</f>
        <v>0</v>
      </c>
      <c r="U26" s="27">
        <f>SUM(U24:U25)</f>
        <v>1</v>
      </c>
      <c r="V26" s="27">
        <f>SUM(V24:V25)</f>
        <v>1</v>
      </c>
    </row>
    <row r="27" spans="1:22" s="32" customFormat="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0"/>
      <c r="S27" s="40"/>
      <c r="T27" s="40"/>
      <c r="U27" s="40"/>
      <c r="V27" s="40"/>
    </row>
    <row r="28" spans="1:22" s="32" customFormat="1" ht="12.75">
      <c r="A28" s="55" t="s">
        <v>4</v>
      </c>
      <c r="B28" s="54" t="s">
        <v>81</v>
      </c>
      <c r="C28" s="38" t="s">
        <v>208</v>
      </c>
      <c r="D28" s="26"/>
      <c r="E28" s="26"/>
      <c r="F28" s="26"/>
      <c r="G28" s="26"/>
      <c r="H28" s="26"/>
      <c r="I28" s="26"/>
      <c r="J28" s="26">
        <v>2</v>
      </c>
      <c r="K28" s="26"/>
      <c r="L28" s="26"/>
      <c r="M28" s="26">
        <v>1</v>
      </c>
      <c r="N28" s="26">
        <v>2</v>
      </c>
      <c r="O28" s="26">
        <v>2</v>
      </c>
      <c r="P28" s="26"/>
      <c r="Q28" s="26"/>
      <c r="R28" s="26">
        <v>1</v>
      </c>
      <c r="S28" s="26">
        <v>3</v>
      </c>
      <c r="T28" s="26"/>
      <c r="U28" s="26">
        <v>1</v>
      </c>
      <c r="V28" s="26"/>
    </row>
    <row r="29" spans="1:22" s="32" customFormat="1" ht="12.75">
      <c r="A29" s="56"/>
      <c r="B29" s="54"/>
      <c r="C29" s="33" t="s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32" customFormat="1" ht="12.75">
      <c r="A30" s="56"/>
      <c r="B30" s="54"/>
      <c r="C30" s="33" t="s">
        <v>103</v>
      </c>
      <c r="D30" s="26"/>
      <c r="E30" s="26"/>
      <c r="F30" s="26"/>
      <c r="G30" s="26"/>
      <c r="H30" s="26"/>
      <c r="I30" s="26"/>
      <c r="J30" s="26"/>
      <c r="K30" s="26">
        <v>2</v>
      </c>
      <c r="L30" s="26"/>
      <c r="M30" s="26">
        <v>1</v>
      </c>
      <c r="N30" s="26"/>
      <c r="O30" s="26">
        <v>2</v>
      </c>
      <c r="P30" s="26">
        <v>2</v>
      </c>
      <c r="Q30" s="26"/>
      <c r="R30" s="26"/>
      <c r="S30" s="26"/>
      <c r="T30" s="26"/>
      <c r="U30" s="26"/>
      <c r="V30" s="26"/>
    </row>
    <row r="31" spans="1:22" s="32" customFormat="1" ht="12.75">
      <c r="A31" s="56"/>
      <c r="B31" s="54"/>
      <c r="C31" s="33" t="s">
        <v>7</v>
      </c>
      <c r="D31" s="26"/>
      <c r="E31" s="26"/>
      <c r="F31" s="26"/>
      <c r="G31" s="26">
        <v>12</v>
      </c>
      <c r="H31" s="26">
        <v>8</v>
      </c>
      <c r="I31" s="26">
        <v>6</v>
      </c>
      <c r="J31" s="26">
        <v>7</v>
      </c>
      <c r="K31" s="26">
        <v>13</v>
      </c>
      <c r="L31" s="26">
        <v>12</v>
      </c>
      <c r="M31" s="26">
        <v>11</v>
      </c>
      <c r="N31" s="26">
        <v>21</v>
      </c>
      <c r="O31" s="26">
        <v>14</v>
      </c>
      <c r="P31" s="26">
        <v>32</v>
      </c>
      <c r="Q31" s="26">
        <v>14</v>
      </c>
      <c r="R31" s="26">
        <v>19</v>
      </c>
      <c r="S31" s="26">
        <v>34</v>
      </c>
      <c r="T31" s="26">
        <v>3</v>
      </c>
      <c r="U31" s="26">
        <v>6</v>
      </c>
      <c r="V31" s="26">
        <v>9</v>
      </c>
    </row>
    <row r="32" spans="1:22" s="32" customFormat="1" ht="12.75">
      <c r="A32" s="56"/>
      <c r="B32" s="54"/>
      <c r="C32" s="33" t="s">
        <v>94</v>
      </c>
      <c r="D32" s="26"/>
      <c r="E32" s="26"/>
      <c r="F32" s="26"/>
      <c r="G32" s="26">
        <v>2</v>
      </c>
      <c r="H32" s="26">
        <v>6</v>
      </c>
      <c r="I32" s="26">
        <v>9</v>
      </c>
      <c r="J32" s="26">
        <v>4</v>
      </c>
      <c r="K32" s="26">
        <v>4</v>
      </c>
      <c r="L32" s="26">
        <v>2</v>
      </c>
      <c r="M32" s="26">
        <v>3</v>
      </c>
      <c r="N32" s="26">
        <v>1</v>
      </c>
      <c r="O32" s="26">
        <v>4</v>
      </c>
      <c r="P32" s="26">
        <v>8</v>
      </c>
      <c r="Q32" s="26">
        <v>2</v>
      </c>
      <c r="R32" s="26"/>
      <c r="S32" s="26">
        <v>6</v>
      </c>
      <c r="T32" s="26"/>
      <c r="U32" s="26">
        <v>1</v>
      </c>
      <c r="V32" s="26">
        <v>2</v>
      </c>
    </row>
    <row r="33" spans="1:22" s="32" customFormat="1" ht="12.75">
      <c r="A33" s="56"/>
      <c r="B33" s="54"/>
      <c r="C33" s="33" t="s">
        <v>96</v>
      </c>
      <c r="D33" s="26"/>
      <c r="E33" s="26"/>
      <c r="F33" s="26"/>
      <c r="G33" s="26"/>
      <c r="H33" s="26">
        <v>3</v>
      </c>
      <c r="I33" s="26">
        <v>1</v>
      </c>
      <c r="J33" s="26">
        <v>1</v>
      </c>
      <c r="K33" s="26">
        <v>1</v>
      </c>
      <c r="L33" s="26">
        <v>1</v>
      </c>
      <c r="M33" s="26">
        <v>6</v>
      </c>
      <c r="N33" s="26"/>
      <c r="O33" s="26"/>
      <c r="P33" s="26">
        <v>1</v>
      </c>
      <c r="Q33" s="26"/>
      <c r="R33" s="26"/>
      <c r="S33" s="26"/>
      <c r="T33" s="26"/>
      <c r="U33" s="26"/>
      <c r="V33" s="26"/>
    </row>
    <row r="34" spans="1:22" s="32" customFormat="1" ht="12.75">
      <c r="A34" s="56"/>
      <c r="B34" s="54"/>
      <c r="C34" s="33" t="s">
        <v>95</v>
      </c>
      <c r="D34" s="26"/>
      <c r="E34" s="26"/>
      <c r="F34" s="26"/>
      <c r="G34" s="26">
        <v>2</v>
      </c>
      <c r="H34" s="26">
        <v>6</v>
      </c>
      <c r="I34" s="26">
        <v>9</v>
      </c>
      <c r="J34" s="26">
        <v>7</v>
      </c>
      <c r="K34" s="26">
        <v>4</v>
      </c>
      <c r="L34" s="26">
        <v>6</v>
      </c>
      <c r="M34" s="26">
        <v>11</v>
      </c>
      <c r="N34" s="26">
        <v>12</v>
      </c>
      <c r="O34" s="26">
        <v>7</v>
      </c>
      <c r="P34" s="26">
        <v>4</v>
      </c>
      <c r="Q34" s="26">
        <v>3</v>
      </c>
      <c r="R34" s="26"/>
      <c r="S34" s="26">
        <v>6</v>
      </c>
      <c r="T34" s="26">
        <v>2</v>
      </c>
      <c r="U34" s="26">
        <v>2</v>
      </c>
      <c r="V34" s="26">
        <v>2</v>
      </c>
    </row>
    <row r="35" spans="1:22" s="32" customFormat="1" ht="12.75">
      <c r="A35" s="56"/>
      <c r="B35" s="54"/>
      <c r="C35" s="33" t="s">
        <v>101</v>
      </c>
      <c r="D35" s="26"/>
      <c r="E35" s="26"/>
      <c r="F35" s="26"/>
      <c r="G35" s="26"/>
      <c r="H35" s="26"/>
      <c r="I35" s="26"/>
      <c r="J35" s="26">
        <v>1</v>
      </c>
      <c r="K35" s="26"/>
      <c r="L35" s="26">
        <v>1</v>
      </c>
      <c r="M35" s="26"/>
      <c r="N35" s="26"/>
      <c r="O35" s="26">
        <v>1</v>
      </c>
      <c r="P35" s="26"/>
      <c r="Q35" s="26"/>
      <c r="R35" s="26"/>
      <c r="S35" s="26"/>
      <c r="T35" s="26"/>
      <c r="U35" s="26"/>
      <c r="V35" s="26"/>
    </row>
    <row r="36" spans="1:22" s="32" customFormat="1" ht="12.75">
      <c r="A36" s="56"/>
      <c r="B36" s="54"/>
      <c r="C36" s="33" t="s">
        <v>44</v>
      </c>
      <c r="D36" s="26"/>
      <c r="E36" s="26"/>
      <c r="F36" s="26"/>
      <c r="G36" s="26"/>
      <c r="H36" s="26"/>
      <c r="I36" s="26"/>
      <c r="J36" s="26"/>
      <c r="K36" s="26"/>
      <c r="L36" s="26">
        <v>1</v>
      </c>
      <c r="M36" s="26">
        <v>1</v>
      </c>
      <c r="N36" s="26"/>
      <c r="O36" s="26"/>
      <c r="P36" s="26"/>
      <c r="Q36" s="26"/>
      <c r="R36" s="26"/>
      <c r="S36" s="26"/>
      <c r="T36" s="26"/>
      <c r="U36" s="26"/>
      <c r="V36" s="26"/>
    </row>
    <row r="37" spans="1:22" s="32" customFormat="1" ht="12.75">
      <c r="A37" s="56"/>
      <c r="B37" s="54"/>
      <c r="C37" s="33" t="s">
        <v>41</v>
      </c>
      <c r="D37" s="26"/>
      <c r="E37" s="26"/>
      <c r="F37" s="26"/>
      <c r="G37" s="26"/>
      <c r="H37" s="26">
        <v>2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v>1</v>
      </c>
    </row>
    <row r="38" spans="1:22" s="32" customFormat="1" ht="12.75">
      <c r="A38" s="56"/>
      <c r="B38" s="54"/>
      <c r="C38" s="33" t="s">
        <v>13</v>
      </c>
      <c r="D38" s="26"/>
      <c r="E38" s="26"/>
      <c r="F38" s="26"/>
      <c r="G38" s="26"/>
      <c r="H38" s="26"/>
      <c r="I38" s="26"/>
      <c r="J38" s="26">
        <v>1</v>
      </c>
      <c r="K38" s="26"/>
      <c r="L38" s="26"/>
      <c r="M38" s="26">
        <v>5</v>
      </c>
      <c r="N38" s="26">
        <v>2</v>
      </c>
      <c r="O38" s="26">
        <v>1</v>
      </c>
      <c r="P38" s="26"/>
      <c r="Q38" s="26"/>
      <c r="R38" s="26">
        <v>2</v>
      </c>
      <c r="S38" s="26"/>
      <c r="T38" s="26"/>
      <c r="U38" s="26">
        <v>1</v>
      </c>
      <c r="V38" s="26"/>
    </row>
    <row r="39" spans="1:22" s="32" customFormat="1" ht="12.75">
      <c r="A39" s="56"/>
      <c r="B39" s="54"/>
      <c r="C39" s="33" t="s">
        <v>42</v>
      </c>
      <c r="D39" s="26"/>
      <c r="E39" s="26"/>
      <c r="F39" s="26"/>
      <c r="G39" s="26"/>
      <c r="H39" s="26"/>
      <c r="I39" s="26">
        <v>2</v>
      </c>
      <c r="J39" s="26"/>
      <c r="K39" s="26"/>
      <c r="L39" s="26">
        <v>2</v>
      </c>
      <c r="M39" s="26">
        <v>1</v>
      </c>
      <c r="N39" s="26"/>
      <c r="O39" s="26"/>
      <c r="P39" s="26"/>
      <c r="Q39" s="26"/>
      <c r="R39" s="26"/>
      <c r="S39" s="26"/>
      <c r="T39" s="26">
        <v>1</v>
      </c>
      <c r="U39" s="26">
        <v>1</v>
      </c>
      <c r="V39" s="26">
        <v>1</v>
      </c>
    </row>
    <row r="40" spans="1:22" s="32" customFormat="1" ht="12.75">
      <c r="A40" s="56"/>
      <c r="B40" s="54"/>
      <c r="C40" s="33" t="s">
        <v>43</v>
      </c>
      <c r="D40" s="26"/>
      <c r="E40" s="26"/>
      <c r="F40" s="26"/>
      <c r="G40" s="26"/>
      <c r="H40" s="26">
        <v>1</v>
      </c>
      <c r="I40" s="26">
        <v>3</v>
      </c>
      <c r="J40" s="26">
        <v>1</v>
      </c>
      <c r="K40" s="26">
        <v>1</v>
      </c>
      <c r="L40" s="26">
        <v>1</v>
      </c>
      <c r="M40" s="26">
        <v>5</v>
      </c>
      <c r="N40" s="26">
        <v>2</v>
      </c>
      <c r="O40" s="26">
        <v>3</v>
      </c>
      <c r="P40" s="26"/>
      <c r="Q40" s="26"/>
      <c r="R40" s="26"/>
      <c r="S40" s="26"/>
      <c r="T40" s="26">
        <v>1</v>
      </c>
      <c r="U40" s="26"/>
      <c r="V40" s="26"/>
    </row>
    <row r="41" spans="1:22" s="32" customFormat="1" ht="12.75">
      <c r="A41" s="56"/>
      <c r="B41" s="54"/>
      <c r="C41" s="33" t="s">
        <v>44</v>
      </c>
      <c r="D41" s="26"/>
      <c r="E41" s="26"/>
      <c r="F41" s="26"/>
      <c r="G41" s="26"/>
      <c r="H41" s="26">
        <v>1</v>
      </c>
      <c r="I41" s="26"/>
      <c r="J41" s="26"/>
      <c r="K41" s="26"/>
      <c r="L41" s="26">
        <v>1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32" customFormat="1" ht="12.75">
      <c r="A42" s="56"/>
      <c r="B42" s="54"/>
      <c r="C42" s="33" t="s">
        <v>97</v>
      </c>
      <c r="D42" s="26"/>
      <c r="E42" s="26"/>
      <c r="F42" s="26"/>
      <c r="G42" s="26"/>
      <c r="H42" s="26">
        <v>1</v>
      </c>
      <c r="I42" s="26">
        <v>1</v>
      </c>
      <c r="J42" s="26"/>
      <c r="K42" s="26">
        <v>5</v>
      </c>
      <c r="L42" s="26">
        <v>2</v>
      </c>
      <c r="M42" s="26">
        <v>4</v>
      </c>
      <c r="N42" s="26">
        <v>1</v>
      </c>
      <c r="O42" s="26">
        <v>3</v>
      </c>
      <c r="P42" s="26">
        <v>2</v>
      </c>
      <c r="Q42" s="26"/>
      <c r="R42" s="26"/>
      <c r="S42" s="26"/>
      <c r="T42" s="26"/>
      <c r="U42" s="26"/>
      <c r="V42" s="26">
        <v>1</v>
      </c>
    </row>
    <row r="43" spans="1:22" s="32" customFormat="1" ht="12.75">
      <c r="A43" s="56"/>
      <c r="B43" s="54"/>
      <c r="C43" s="33" t="s">
        <v>104</v>
      </c>
      <c r="D43" s="26"/>
      <c r="E43" s="26"/>
      <c r="F43" s="26"/>
      <c r="G43" s="26"/>
      <c r="H43" s="26"/>
      <c r="I43" s="26"/>
      <c r="J43" s="26"/>
      <c r="K43" s="26"/>
      <c r="L43" s="26"/>
      <c r="M43" s="26">
        <v>1</v>
      </c>
      <c r="N43" s="26"/>
      <c r="O43" s="26"/>
      <c r="P43" s="26"/>
      <c r="Q43" s="26"/>
      <c r="R43" s="26"/>
      <c r="S43" s="26"/>
      <c r="T43" s="26"/>
      <c r="U43" s="26"/>
      <c r="V43" s="26"/>
    </row>
    <row r="44" spans="1:22" s="32" customFormat="1" ht="12.75">
      <c r="A44" s="56"/>
      <c r="B44" s="54"/>
      <c r="C44" s="38" t="s">
        <v>181</v>
      </c>
      <c r="D44" s="26"/>
      <c r="E44" s="26"/>
      <c r="F44" s="26"/>
      <c r="G44" s="26"/>
      <c r="H44" s="26"/>
      <c r="I44" s="26">
        <v>1</v>
      </c>
      <c r="J44" s="26"/>
      <c r="K44" s="26"/>
      <c r="L44" s="26"/>
      <c r="M44" s="26"/>
      <c r="N44" s="26"/>
      <c r="O44" s="26"/>
      <c r="P44" s="26"/>
      <c r="Q44" s="26"/>
      <c r="R44" s="26">
        <v>1</v>
      </c>
      <c r="S44" s="26"/>
      <c r="T44" s="26">
        <v>1</v>
      </c>
      <c r="U44" s="26">
        <v>1</v>
      </c>
      <c r="V44" s="26">
        <v>1</v>
      </c>
    </row>
    <row r="45" spans="1:22" s="32" customFormat="1" ht="12.75">
      <c r="A45" s="56"/>
      <c r="B45" s="54"/>
      <c r="C45" s="33" t="s">
        <v>106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>
        <v>1</v>
      </c>
      <c r="O45" s="26"/>
      <c r="P45" s="26">
        <v>1</v>
      </c>
      <c r="Q45" s="26"/>
      <c r="R45" s="26"/>
      <c r="S45" s="26"/>
      <c r="T45" s="26"/>
      <c r="U45" s="26"/>
      <c r="V45" s="26"/>
    </row>
    <row r="46" spans="1:22" s="32" customFormat="1" ht="12.75">
      <c r="A46" s="56"/>
      <c r="B46" s="54"/>
      <c r="C46" s="33" t="s">
        <v>100</v>
      </c>
      <c r="D46" s="26"/>
      <c r="E46" s="26"/>
      <c r="F46" s="26"/>
      <c r="G46" s="26"/>
      <c r="H46" s="26"/>
      <c r="I46" s="26">
        <v>2</v>
      </c>
      <c r="J46" s="26"/>
      <c r="K46" s="26"/>
      <c r="L46" s="26"/>
      <c r="M46" s="26">
        <v>2</v>
      </c>
      <c r="N46" s="26">
        <v>1</v>
      </c>
      <c r="O46" s="26"/>
      <c r="P46" s="26"/>
      <c r="Q46" s="26"/>
      <c r="R46" s="26"/>
      <c r="S46" s="26"/>
      <c r="T46" s="26">
        <v>1</v>
      </c>
      <c r="U46" s="26"/>
      <c r="V46" s="26">
        <v>1</v>
      </c>
    </row>
    <row r="47" spans="1:22" s="32" customFormat="1" ht="12.75">
      <c r="A47" s="56"/>
      <c r="B47" s="54"/>
      <c r="C47" s="33" t="s">
        <v>102</v>
      </c>
      <c r="D47" s="26"/>
      <c r="E47" s="26"/>
      <c r="F47" s="26"/>
      <c r="G47" s="26"/>
      <c r="H47" s="26"/>
      <c r="I47" s="26"/>
      <c r="J47" s="26"/>
      <c r="K47" s="26"/>
      <c r="L47" s="26">
        <v>1</v>
      </c>
      <c r="M47" s="26"/>
      <c r="N47" s="26"/>
      <c r="O47" s="26"/>
      <c r="P47" s="26"/>
      <c r="Q47" s="26">
        <v>1</v>
      </c>
      <c r="R47" s="26"/>
      <c r="S47" s="26"/>
      <c r="T47" s="26"/>
      <c r="U47" s="26"/>
      <c r="V47" s="26">
        <v>2</v>
      </c>
    </row>
    <row r="48" spans="1:22" s="32" customFormat="1" ht="12.75">
      <c r="A48" s="56"/>
      <c r="B48" s="54"/>
      <c r="C48" s="33" t="s">
        <v>98</v>
      </c>
      <c r="D48" s="26"/>
      <c r="E48" s="26"/>
      <c r="F48" s="26"/>
      <c r="G48" s="26"/>
      <c r="H48" s="26">
        <v>2</v>
      </c>
      <c r="I48" s="26">
        <v>2</v>
      </c>
      <c r="J48" s="26"/>
      <c r="K48" s="26">
        <v>1</v>
      </c>
      <c r="L48" s="26">
        <v>2</v>
      </c>
      <c r="M48" s="26"/>
      <c r="N48" s="26"/>
      <c r="O48" s="26">
        <v>1</v>
      </c>
      <c r="P48" s="26">
        <v>1</v>
      </c>
      <c r="Q48" s="26"/>
      <c r="R48" s="26"/>
      <c r="S48" s="26">
        <v>1</v>
      </c>
      <c r="T48" s="26">
        <v>1</v>
      </c>
      <c r="U48" s="26"/>
      <c r="V48" s="26"/>
    </row>
    <row r="49" spans="1:22" s="32" customFormat="1" ht="12.75">
      <c r="A49" s="56"/>
      <c r="B49" s="54"/>
      <c r="C49" s="33" t="s">
        <v>105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>
        <v>1</v>
      </c>
      <c r="O49" s="26"/>
      <c r="P49" s="26"/>
      <c r="Q49" s="26"/>
      <c r="R49" s="26"/>
      <c r="S49" s="26"/>
      <c r="T49" s="26"/>
      <c r="U49" s="26"/>
      <c r="V49" s="26"/>
    </row>
    <row r="50" spans="1:22" s="32" customFormat="1" ht="12.75">
      <c r="A50" s="56"/>
      <c r="B50" s="54"/>
      <c r="C50" s="33" t="s">
        <v>107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>
        <v>1</v>
      </c>
      <c r="Q50" s="26"/>
      <c r="R50" s="26"/>
      <c r="S50" s="26"/>
      <c r="T50" s="26"/>
      <c r="U50" s="26"/>
      <c r="V50" s="26"/>
    </row>
    <row r="51" spans="1:22" s="32" customFormat="1" ht="12.75">
      <c r="A51" s="56"/>
      <c r="B51" s="54"/>
      <c r="C51" s="33" t="s">
        <v>16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32" customFormat="1" ht="12.75">
      <c r="A52" s="56"/>
      <c r="B52" s="54" t="s">
        <v>82</v>
      </c>
      <c r="C52" s="38" t="s">
        <v>208</v>
      </c>
      <c r="D52" s="26"/>
      <c r="E52" s="26"/>
      <c r="F52" s="26"/>
      <c r="G52" s="26"/>
      <c r="H52" s="26"/>
      <c r="I52" s="26"/>
      <c r="J52" s="26"/>
      <c r="K52" s="26"/>
      <c r="L52" s="26"/>
      <c r="M52" s="26">
        <v>1</v>
      </c>
      <c r="N52" s="26"/>
      <c r="O52" s="26"/>
      <c r="P52" s="26"/>
      <c r="Q52" s="26"/>
      <c r="R52" s="26"/>
      <c r="S52" s="26"/>
      <c r="T52" s="26"/>
      <c r="U52" s="26"/>
      <c r="V52" s="26"/>
    </row>
    <row r="53" spans="1:22" s="32" customFormat="1" ht="12.75">
      <c r="A53" s="56"/>
      <c r="B53" s="54"/>
      <c r="C53" s="33" t="s">
        <v>6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32" customFormat="1" ht="12.75">
      <c r="A54" s="56"/>
      <c r="B54" s="54"/>
      <c r="C54" s="33" t="s">
        <v>103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32" customFormat="1" ht="12.75">
      <c r="A55" s="56"/>
      <c r="B55" s="54"/>
      <c r="C55" s="33" t="s">
        <v>7</v>
      </c>
      <c r="D55" s="26"/>
      <c r="E55" s="26"/>
      <c r="F55" s="26"/>
      <c r="G55" s="26"/>
      <c r="H55" s="26"/>
      <c r="I55" s="26"/>
      <c r="J55" s="26"/>
      <c r="K55" s="26"/>
      <c r="L55" s="26"/>
      <c r="M55" s="26">
        <v>2</v>
      </c>
      <c r="N55" s="26">
        <v>7</v>
      </c>
      <c r="O55" s="26">
        <v>2</v>
      </c>
      <c r="P55" s="26">
        <v>1</v>
      </c>
      <c r="Q55" s="26"/>
      <c r="R55" s="26"/>
      <c r="S55" s="26"/>
      <c r="T55" s="26"/>
      <c r="U55" s="26"/>
      <c r="V55" s="26"/>
    </row>
    <row r="56" spans="1:22" s="32" customFormat="1" ht="12.75">
      <c r="A56" s="56"/>
      <c r="B56" s="54"/>
      <c r="C56" s="33" t="s">
        <v>94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>
        <v>1</v>
      </c>
      <c r="O56" s="26"/>
      <c r="P56" s="26"/>
      <c r="Q56" s="26"/>
      <c r="R56" s="26"/>
      <c r="S56" s="26"/>
      <c r="T56" s="26"/>
      <c r="U56" s="26"/>
      <c r="V56" s="26"/>
    </row>
    <row r="57" spans="1:22" s="32" customFormat="1" ht="12.75">
      <c r="A57" s="56"/>
      <c r="B57" s="54"/>
      <c r="C57" s="33" t="s">
        <v>96</v>
      </c>
      <c r="D57" s="26"/>
      <c r="E57" s="26"/>
      <c r="F57" s="26"/>
      <c r="G57" s="26"/>
      <c r="H57" s="26">
        <v>1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32" customFormat="1" ht="12.75">
      <c r="A58" s="56"/>
      <c r="B58" s="54"/>
      <c r="C58" s="33" t="s">
        <v>95</v>
      </c>
      <c r="D58" s="26"/>
      <c r="E58" s="26"/>
      <c r="F58" s="26"/>
      <c r="G58" s="26"/>
      <c r="H58" s="26">
        <v>1</v>
      </c>
      <c r="I58" s="26"/>
      <c r="J58" s="26"/>
      <c r="K58" s="26"/>
      <c r="L58" s="26"/>
      <c r="M58" s="26"/>
      <c r="N58" s="26">
        <v>1</v>
      </c>
      <c r="O58" s="26"/>
      <c r="P58" s="26"/>
      <c r="Q58" s="26"/>
      <c r="R58" s="26"/>
      <c r="S58" s="26"/>
      <c r="T58" s="26"/>
      <c r="U58" s="26"/>
      <c r="V58" s="26"/>
    </row>
    <row r="59" spans="1:22" s="32" customFormat="1" ht="12.75">
      <c r="A59" s="56"/>
      <c r="B59" s="54"/>
      <c r="C59" s="33" t="s">
        <v>101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v>1</v>
      </c>
      <c r="Q59" s="26"/>
      <c r="R59" s="26"/>
      <c r="S59" s="26"/>
      <c r="T59" s="26"/>
      <c r="U59" s="26"/>
      <c r="V59" s="26"/>
    </row>
    <row r="60" spans="1:22" s="32" customFormat="1" ht="12.75">
      <c r="A60" s="56"/>
      <c r="B60" s="54"/>
      <c r="C60" s="33" t="s">
        <v>41</v>
      </c>
      <c r="D60" s="26"/>
      <c r="E60" s="26"/>
      <c r="F60" s="26"/>
      <c r="G60" s="26"/>
      <c r="H60" s="26">
        <v>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32" customFormat="1" ht="12.75">
      <c r="A61" s="56"/>
      <c r="B61" s="54"/>
      <c r="C61" s="33" t="s">
        <v>13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32" customFormat="1" ht="12.75">
      <c r="A62" s="56"/>
      <c r="B62" s="54"/>
      <c r="C62" s="33" t="s">
        <v>42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32" customFormat="1" ht="12.75">
      <c r="A63" s="56"/>
      <c r="B63" s="54"/>
      <c r="C63" s="33" t="s">
        <v>43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>
        <v>1</v>
      </c>
      <c r="P63" s="26"/>
      <c r="Q63" s="26"/>
      <c r="R63" s="26"/>
      <c r="S63" s="26"/>
      <c r="T63" s="26"/>
      <c r="U63" s="26"/>
      <c r="V63" s="26"/>
    </row>
    <row r="64" spans="1:22" s="32" customFormat="1" ht="12.75">
      <c r="A64" s="56"/>
      <c r="B64" s="54"/>
      <c r="C64" s="33" t="s">
        <v>44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32" customFormat="1" ht="12.75">
      <c r="A65" s="56"/>
      <c r="B65" s="54"/>
      <c r="C65" s="33" t="s">
        <v>97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32" customFormat="1" ht="12.75">
      <c r="A66" s="56"/>
      <c r="B66" s="54"/>
      <c r="C66" s="33" t="s">
        <v>106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32" customFormat="1" ht="12.75">
      <c r="A67" s="56"/>
      <c r="B67" s="54"/>
      <c r="C67" s="33" t="s">
        <v>104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32" customFormat="1" ht="12.75">
      <c r="A68" s="56"/>
      <c r="B68" s="54"/>
      <c r="C68" s="33" t="s">
        <v>99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32" customFormat="1" ht="12.75">
      <c r="A69" s="56"/>
      <c r="B69" s="54"/>
      <c r="C69" s="33" t="s">
        <v>100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32" customFormat="1" ht="12.75">
      <c r="A70" s="56"/>
      <c r="B70" s="54"/>
      <c r="C70" s="33" t="s">
        <v>102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32" customFormat="1" ht="12.75">
      <c r="A71" s="56"/>
      <c r="B71" s="54"/>
      <c r="C71" s="33" t="s">
        <v>98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>
        <v>1</v>
      </c>
      <c r="R71" s="26"/>
      <c r="S71" s="26"/>
      <c r="T71" s="26"/>
      <c r="U71" s="26"/>
      <c r="V71" s="26"/>
    </row>
    <row r="72" spans="1:22" s="32" customFormat="1" ht="12.75">
      <c r="A72" s="56"/>
      <c r="B72" s="54"/>
      <c r="C72" s="33" t="s">
        <v>105</v>
      </c>
      <c r="D72" s="26"/>
      <c r="E72" s="26"/>
      <c r="F72" s="26"/>
      <c r="G72" s="26"/>
      <c r="H72" s="26"/>
      <c r="I72" s="26"/>
      <c r="J72" s="26"/>
      <c r="K72" s="26"/>
      <c r="L72" s="26"/>
      <c r="M72" s="26">
        <v>1</v>
      </c>
      <c r="N72" s="26"/>
      <c r="O72" s="26"/>
      <c r="P72" s="26"/>
      <c r="Q72" s="26"/>
      <c r="R72" s="26"/>
      <c r="S72" s="26"/>
      <c r="T72" s="26"/>
      <c r="U72" s="26"/>
      <c r="V72" s="26"/>
    </row>
    <row r="73" spans="1:22" s="32" customFormat="1" ht="12.75">
      <c r="A73" s="56"/>
      <c r="B73" s="54"/>
      <c r="C73" s="33" t="s">
        <v>107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32" customFormat="1" ht="12.75">
      <c r="A74" s="57"/>
      <c r="B74" s="54"/>
      <c r="C74" s="33" t="s">
        <v>16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32" customFormat="1" ht="12.75">
      <c r="A75" s="6" t="s">
        <v>38</v>
      </c>
      <c r="B75" s="6"/>
      <c r="C75" s="6">
        <f>SUM(D75:V75)</f>
        <v>513</v>
      </c>
      <c r="D75" s="27">
        <f>SUM(D44:D74)</f>
        <v>0</v>
      </c>
      <c r="E75" s="27">
        <f>SUM(E44:E74)</f>
        <v>0</v>
      </c>
      <c r="F75" s="27">
        <f>SUM(F44:F74)</f>
        <v>0</v>
      </c>
      <c r="G75" s="27">
        <f aca="true" t="shared" si="2" ref="G75:T75">SUM(G28:G74)</f>
        <v>16</v>
      </c>
      <c r="H75" s="27">
        <f t="shared" si="2"/>
        <v>33</v>
      </c>
      <c r="I75" s="27">
        <f t="shared" si="2"/>
        <v>36</v>
      </c>
      <c r="J75" s="27">
        <f t="shared" si="2"/>
        <v>24</v>
      </c>
      <c r="K75" s="27">
        <f t="shared" si="2"/>
        <v>31</v>
      </c>
      <c r="L75" s="27">
        <f t="shared" si="2"/>
        <v>32</v>
      </c>
      <c r="M75" s="27">
        <f t="shared" si="2"/>
        <v>56</v>
      </c>
      <c r="N75" s="27">
        <f t="shared" si="2"/>
        <v>53</v>
      </c>
      <c r="O75" s="27">
        <f t="shared" si="2"/>
        <v>41</v>
      </c>
      <c r="P75" s="27">
        <f t="shared" si="2"/>
        <v>54</v>
      </c>
      <c r="Q75" s="27">
        <f t="shared" si="2"/>
        <v>21</v>
      </c>
      <c r="R75" s="27">
        <f t="shared" si="2"/>
        <v>23</v>
      </c>
      <c r="S75" s="27">
        <f t="shared" si="2"/>
        <v>50</v>
      </c>
      <c r="T75" s="27">
        <f t="shared" si="2"/>
        <v>10</v>
      </c>
      <c r="U75" s="27">
        <f>SUM(U28:U74)</f>
        <v>13</v>
      </c>
      <c r="V75" s="27">
        <f>SUM(V28:V74)</f>
        <v>20</v>
      </c>
    </row>
    <row r="76" spans="1:22" s="32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0"/>
      <c r="S76" s="40"/>
      <c r="T76" s="40"/>
      <c r="U76" s="40"/>
      <c r="V76" s="40"/>
    </row>
    <row r="77" spans="1:22" s="32" customFormat="1" ht="12.75">
      <c r="A77" s="54" t="s">
        <v>11</v>
      </c>
      <c r="B77" s="54" t="s">
        <v>81</v>
      </c>
      <c r="C77" s="38" t="s">
        <v>48</v>
      </c>
      <c r="D77" s="26"/>
      <c r="E77" s="26"/>
      <c r="F77" s="26"/>
      <c r="G77" s="26"/>
      <c r="H77" s="26"/>
      <c r="I77" s="26">
        <v>4</v>
      </c>
      <c r="J77" s="26">
        <v>1</v>
      </c>
      <c r="K77" s="26">
        <v>5</v>
      </c>
      <c r="L77" s="26">
        <v>4</v>
      </c>
      <c r="M77" s="26"/>
      <c r="N77" s="26"/>
      <c r="O77" s="26">
        <v>3</v>
      </c>
      <c r="P77" s="26">
        <v>5</v>
      </c>
      <c r="Q77" s="26"/>
      <c r="R77" s="26"/>
      <c r="S77" s="26">
        <v>9</v>
      </c>
      <c r="T77" s="26">
        <v>2</v>
      </c>
      <c r="U77" s="26">
        <v>1</v>
      </c>
      <c r="V77" s="26"/>
    </row>
    <row r="78" spans="1:22" s="32" customFormat="1" ht="12.75">
      <c r="A78" s="54"/>
      <c r="B78" s="54"/>
      <c r="C78" s="33" t="s">
        <v>12</v>
      </c>
      <c r="D78" s="26"/>
      <c r="E78" s="26"/>
      <c r="F78" s="26"/>
      <c r="G78" s="26"/>
      <c r="H78" s="26"/>
      <c r="I78" s="26"/>
      <c r="J78" s="26">
        <v>7</v>
      </c>
      <c r="K78" s="26">
        <v>5</v>
      </c>
      <c r="L78" s="26">
        <v>4</v>
      </c>
      <c r="M78" s="26">
        <v>4</v>
      </c>
      <c r="N78" s="26">
        <v>2</v>
      </c>
      <c r="O78" s="26"/>
      <c r="P78" s="26"/>
      <c r="Q78" s="26">
        <v>3</v>
      </c>
      <c r="R78" s="26"/>
      <c r="S78" s="26">
        <v>5</v>
      </c>
      <c r="T78" s="26">
        <v>1</v>
      </c>
      <c r="U78" s="26"/>
      <c r="V78" s="26">
        <v>2</v>
      </c>
    </row>
    <row r="79" spans="1:22" s="32" customFormat="1" ht="12.75">
      <c r="A79" s="54"/>
      <c r="B79" s="54"/>
      <c r="C79" s="33" t="s">
        <v>17</v>
      </c>
      <c r="D79" s="26"/>
      <c r="E79" s="26"/>
      <c r="F79" s="26"/>
      <c r="G79" s="26"/>
      <c r="H79" s="26"/>
      <c r="I79" s="26"/>
      <c r="J79" s="26">
        <v>1</v>
      </c>
      <c r="K79" s="26">
        <v>2</v>
      </c>
      <c r="L79" s="26">
        <v>9</v>
      </c>
      <c r="M79" s="26">
        <v>2</v>
      </c>
      <c r="N79" s="26">
        <v>2</v>
      </c>
      <c r="O79" s="26">
        <v>5</v>
      </c>
      <c r="P79" s="26">
        <v>1</v>
      </c>
      <c r="Q79" s="26">
        <v>2</v>
      </c>
      <c r="R79" s="26"/>
      <c r="S79" s="26">
        <v>4</v>
      </c>
      <c r="T79" s="26">
        <v>1</v>
      </c>
      <c r="U79" s="26">
        <v>1</v>
      </c>
      <c r="V79" s="26">
        <v>2</v>
      </c>
    </row>
    <row r="80" spans="1:22" s="32" customFormat="1" ht="12.75">
      <c r="A80" s="54"/>
      <c r="B80" s="54"/>
      <c r="C80" s="33" t="s">
        <v>45</v>
      </c>
      <c r="D80" s="26"/>
      <c r="E80" s="26"/>
      <c r="F80" s="26"/>
      <c r="G80" s="26"/>
      <c r="H80" s="26"/>
      <c r="I80" s="26"/>
      <c r="J80" s="26"/>
      <c r="K80" s="26">
        <v>5</v>
      </c>
      <c r="L80" s="26">
        <v>3</v>
      </c>
      <c r="M80" s="26">
        <v>3</v>
      </c>
      <c r="N80" s="26">
        <v>1</v>
      </c>
      <c r="O80" s="26"/>
      <c r="P80" s="26"/>
      <c r="Q80" s="26">
        <v>2</v>
      </c>
      <c r="R80" s="26"/>
      <c r="S80" s="26">
        <v>2</v>
      </c>
      <c r="T80" s="26">
        <v>1</v>
      </c>
      <c r="U80" s="26">
        <v>1</v>
      </c>
      <c r="V80" s="26">
        <v>1</v>
      </c>
    </row>
    <row r="81" spans="1:22" s="32" customFormat="1" ht="12.75">
      <c r="A81" s="54"/>
      <c r="B81" s="54"/>
      <c r="C81" s="33" t="s">
        <v>18</v>
      </c>
      <c r="D81" s="26"/>
      <c r="E81" s="26"/>
      <c r="F81" s="26"/>
      <c r="G81" s="26"/>
      <c r="H81" s="26"/>
      <c r="I81" s="26"/>
      <c r="J81" s="26">
        <v>1</v>
      </c>
      <c r="K81" s="26">
        <v>3</v>
      </c>
      <c r="L81" s="26">
        <v>2</v>
      </c>
      <c r="M81" s="26"/>
      <c r="N81" s="26"/>
      <c r="O81" s="26"/>
      <c r="P81" s="26">
        <v>3</v>
      </c>
      <c r="Q81" s="26">
        <v>2</v>
      </c>
      <c r="R81" s="26">
        <v>1</v>
      </c>
      <c r="S81" s="26">
        <v>2</v>
      </c>
      <c r="T81" s="26">
        <v>1</v>
      </c>
      <c r="U81" s="26">
        <v>1</v>
      </c>
      <c r="V81" s="26">
        <v>1</v>
      </c>
    </row>
    <row r="82" spans="1:22" s="32" customFormat="1" ht="12.75">
      <c r="A82" s="54"/>
      <c r="B82" s="54"/>
      <c r="C82" s="33" t="s">
        <v>19</v>
      </c>
      <c r="D82" s="26"/>
      <c r="E82" s="26"/>
      <c r="F82" s="26"/>
      <c r="G82" s="26"/>
      <c r="H82" s="26"/>
      <c r="I82" s="26"/>
      <c r="J82" s="26"/>
      <c r="K82" s="26">
        <v>7</v>
      </c>
      <c r="L82" s="26">
        <v>7</v>
      </c>
      <c r="M82" s="26">
        <v>1</v>
      </c>
      <c r="N82" s="26">
        <v>2</v>
      </c>
      <c r="O82" s="26">
        <v>3</v>
      </c>
      <c r="P82" s="26">
        <v>2</v>
      </c>
      <c r="Q82" s="26">
        <v>4</v>
      </c>
      <c r="R82" s="26"/>
      <c r="S82" s="26">
        <v>7</v>
      </c>
      <c r="T82" s="26">
        <v>2</v>
      </c>
      <c r="U82" s="26">
        <v>1</v>
      </c>
      <c r="V82" s="26">
        <v>5</v>
      </c>
    </row>
    <row r="83" spans="1:22" s="32" customFormat="1" ht="12.75">
      <c r="A83" s="54"/>
      <c r="B83" s="54"/>
      <c r="C83" s="33" t="s">
        <v>46</v>
      </c>
      <c r="D83" s="26"/>
      <c r="E83" s="26"/>
      <c r="F83" s="26"/>
      <c r="G83" s="26"/>
      <c r="H83" s="26"/>
      <c r="I83" s="26"/>
      <c r="J83" s="26"/>
      <c r="K83" s="26">
        <v>3</v>
      </c>
      <c r="L83" s="26">
        <v>3</v>
      </c>
      <c r="M83" s="26">
        <v>4</v>
      </c>
      <c r="N83" s="26">
        <v>2</v>
      </c>
      <c r="O83" s="26">
        <v>1</v>
      </c>
      <c r="P83" s="26">
        <v>1</v>
      </c>
      <c r="Q83" s="26">
        <v>3</v>
      </c>
      <c r="R83" s="26"/>
      <c r="S83" s="26">
        <v>11</v>
      </c>
      <c r="T83" s="26">
        <v>2</v>
      </c>
      <c r="U83" s="26">
        <v>1</v>
      </c>
      <c r="V83" s="26">
        <v>3</v>
      </c>
    </row>
    <row r="84" spans="1:22" s="32" customFormat="1" ht="12.75">
      <c r="A84" s="54"/>
      <c r="B84" s="54"/>
      <c r="C84" s="33" t="s">
        <v>118</v>
      </c>
      <c r="D84" s="26"/>
      <c r="E84" s="26"/>
      <c r="F84" s="26"/>
      <c r="G84" s="26"/>
      <c r="H84" s="26"/>
      <c r="I84" s="26"/>
      <c r="J84" s="26">
        <v>1</v>
      </c>
      <c r="K84" s="26"/>
      <c r="L84" s="26">
        <v>4</v>
      </c>
      <c r="M84" s="26"/>
      <c r="N84" s="26"/>
      <c r="O84" s="26">
        <v>1</v>
      </c>
      <c r="P84" s="26">
        <v>2</v>
      </c>
      <c r="Q84" s="26">
        <v>1</v>
      </c>
      <c r="R84" s="26"/>
      <c r="S84" s="26">
        <v>2</v>
      </c>
      <c r="T84" s="26">
        <v>1</v>
      </c>
      <c r="U84" s="26">
        <v>1</v>
      </c>
      <c r="V84" s="26">
        <v>1</v>
      </c>
    </row>
    <row r="85" spans="1:22" s="32" customFormat="1" ht="12.75">
      <c r="A85" s="54"/>
      <c r="B85" s="54"/>
      <c r="C85" s="33" t="s">
        <v>119</v>
      </c>
      <c r="D85" s="26"/>
      <c r="E85" s="26"/>
      <c r="F85" s="26"/>
      <c r="G85" s="26"/>
      <c r="H85" s="26"/>
      <c r="I85" s="26"/>
      <c r="J85" s="26"/>
      <c r="K85" s="26"/>
      <c r="L85" s="26"/>
      <c r="M85" s="26">
        <v>1</v>
      </c>
      <c r="N85" s="26">
        <v>1</v>
      </c>
      <c r="O85" s="26">
        <v>1</v>
      </c>
      <c r="P85" s="26"/>
      <c r="Q85" s="26"/>
      <c r="R85" s="26"/>
      <c r="S85" s="26">
        <v>1</v>
      </c>
      <c r="T85" s="26"/>
      <c r="U85" s="26"/>
      <c r="V85" s="26"/>
    </row>
    <row r="86" spans="1:22" s="32" customFormat="1" ht="12.75">
      <c r="A86" s="54"/>
      <c r="B86" s="54"/>
      <c r="C86" s="33" t="s">
        <v>47</v>
      </c>
      <c r="D86" s="26"/>
      <c r="E86" s="26"/>
      <c r="F86" s="26"/>
      <c r="G86" s="26"/>
      <c r="H86" s="26">
        <v>1</v>
      </c>
      <c r="I86" s="26">
        <v>4</v>
      </c>
      <c r="J86" s="26">
        <v>5</v>
      </c>
      <c r="K86" s="26">
        <v>12</v>
      </c>
      <c r="L86" s="26">
        <v>4</v>
      </c>
      <c r="M86" s="26"/>
      <c r="N86" s="26"/>
      <c r="O86" s="26">
        <v>1</v>
      </c>
      <c r="P86" s="26"/>
      <c r="Q86" s="26">
        <v>1</v>
      </c>
      <c r="R86" s="26"/>
      <c r="S86" s="26"/>
      <c r="T86" s="26">
        <v>1</v>
      </c>
      <c r="U86" s="26"/>
      <c r="V86" s="26"/>
    </row>
    <row r="87" spans="1:22" s="32" customFormat="1" ht="12.75">
      <c r="A87" s="54"/>
      <c r="B87" s="54" t="s">
        <v>82</v>
      </c>
      <c r="C87" s="38" t="s">
        <v>48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>
        <v>1</v>
      </c>
      <c r="P87" s="26"/>
      <c r="Q87" s="26">
        <v>2</v>
      </c>
      <c r="R87" s="26">
        <v>1</v>
      </c>
      <c r="S87" s="26"/>
      <c r="T87" s="26"/>
      <c r="U87" s="26"/>
      <c r="V87" s="26"/>
    </row>
    <row r="88" spans="1:22" s="32" customFormat="1" ht="12.75">
      <c r="A88" s="54"/>
      <c r="B88" s="54"/>
      <c r="C88" s="33" t="s">
        <v>12</v>
      </c>
      <c r="D88" s="26"/>
      <c r="E88" s="26"/>
      <c r="F88" s="26"/>
      <c r="G88" s="26"/>
      <c r="H88" s="26"/>
      <c r="I88" s="26"/>
      <c r="J88" s="26"/>
      <c r="K88" s="26"/>
      <c r="L88" s="26"/>
      <c r="M88" s="26">
        <v>1</v>
      </c>
      <c r="N88" s="26"/>
      <c r="O88" s="26"/>
      <c r="P88" s="26">
        <v>1</v>
      </c>
      <c r="Q88" s="26"/>
      <c r="R88" s="26"/>
      <c r="S88" s="26"/>
      <c r="T88" s="26"/>
      <c r="U88" s="26"/>
      <c r="V88" s="26"/>
    </row>
    <row r="89" spans="1:22" s="32" customFormat="1" ht="12.75">
      <c r="A89" s="54"/>
      <c r="B89" s="54"/>
      <c r="C89" s="33" t="s">
        <v>17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>
        <v>4</v>
      </c>
      <c r="O89" s="26"/>
      <c r="P89" s="26"/>
      <c r="Q89" s="26"/>
      <c r="R89" s="26"/>
      <c r="S89" s="26"/>
      <c r="T89" s="26"/>
      <c r="U89" s="26"/>
      <c r="V89" s="26"/>
    </row>
    <row r="90" spans="1:22" s="32" customFormat="1" ht="12.75">
      <c r="A90" s="54"/>
      <c r="B90" s="54"/>
      <c r="C90" s="33" t="s">
        <v>45</v>
      </c>
      <c r="D90" s="26"/>
      <c r="E90" s="26"/>
      <c r="F90" s="26"/>
      <c r="G90" s="26"/>
      <c r="H90" s="26"/>
      <c r="I90" s="26"/>
      <c r="J90" s="26"/>
      <c r="K90" s="26"/>
      <c r="L90" s="26"/>
      <c r="M90" s="26">
        <v>1</v>
      </c>
      <c r="N90" s="26"/>
      <c r="O90" s="26">
        <v>1</v>
      </c>
      <c r="P90" s="26"/>
      <c r="Q90" s="26"/>
      <c r="R90" s="26">
        <v>1</v>
      </c>
      <c r="S90" s="26"/>
      <c r="T90" s="26"/>
      <c r="U90" s="26"/>
      <c r="V90" s="26"/>
    </row>
    <row r="91" spans="1:22" s="32" customFormat="1" ht="12.75">
      <c r="A91" s="54"/>
      <c r="B91" s="54"/>
      <c r="C91" s="33" t="s">
        <v>18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>
        <v>1</v>
      </c>
      <c r="Q91" s="26">
        <v>1</v>
      </c>
      <c r="R91" s="26"/>
      <c r="S91" s="26"/>
      <c r="T91" s="26"/>
      <c r="U91" s="26"/>
      <c r="V91" s="26"/>
    </row>
    <row r="92" spans="1:22" s="32" customFormat="1" ht="12.75">
      <c r="A92" s="54"/>
      <c r="B92" s="54"/>
      <c r="C92" s="33" t="s">
        <v>19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>
        <v>1</v>
      </c>
      <c r="P92" s="26"/>
      <c r="Q92" s="26"/>
      <c r="R92" s="26"/>
      <c r="S92" s="26"/>
      <c r="T92" s="26"/>
      <c r="U92" s="26"/>
      <c r="V92" s="26"/>
    </row>
    <row r="93" spans="1:22" s="32" customFormat="1" ht="12.75">
      <c r="A93" s="54"/>
      <c r="B93" s="54"/>
      <c r="C93" s="33" t="s">
        <v>46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>
        <v>1</v>
      </c>
      <c r="O93" s="26"/>
      <c r="P93" s="26"/>
      <c r="Q93" s="26">
        <v>1</v>
      </c>
      <c r="R93" s="26"/>
      <c r="S93" s="26"/>
      <c r="T93" s="26"/>
      <c r="U93" s="26"/>
      <c r="V93" s="26"/>
    </row>
    <row r="94" spans="1:22" s="32" customFormat="1" ht="12.75">
      <c r="A94" s="54"/>
      <c r="B94" s="54"/>
      <c r="C94" s="33" t="s">
        <v>118</v>
      </c>
      <c r="D94" s="26"/>
      <c r="E94" s="26"/>
      <c r="F94" s="26"/>
      <c r="G94" s="26"/>
      <c r="H94" s="26"/>
      <c r="I94" s="26"/>
      <c r="J94" s="26"/>
      <c r="K94" s="26"/>
      <c r="L94" s="26"/>
      <c r="M94" s="26">
        <v>1</v>
      </c>
      <c r="N94" s="26"/>
      <c r="O94" s="26"/>
      <c r="P94" s="26">
        <v>1</v>
      </c>
      <c r="Q94" s="26"/>
      <c r="R94" s="26"/>
      <c r="S94" s="26"/>
      <c r="T94" s="26"/>
      <c r="U94" s="26"/>
      <c r="V94" s="26"/>
    </row>
    <row r="95" spans="1:22" s="32" customFormat="1" ht="12.75">
      <c r="A95" s="54"/>
      <c r="B95" s="54"/>
      <c r="C95" s="33" t="s">
        <v>119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>
        <v>1</v>
      </c>
      <c r="O95" s="26">
        <v>1</v>
      </c>
      <c r="P95" s="26">
        <v>1</v>
      </c>
      <c r="Q95" s="26">
        <v>1</v>
      </c>
      <c r="R95" s="26"/>
      <c r="S95" s="26"/>
      <c r="T95" s="26"/>
      <c r="U95" s="26"/>
      <c r="V95" s="26"/>
    </row>
    <row r="96" spans="1:22" s="32" customFormat="1" ht="12.75">
      <c r="A96" s="54"/>
      <c r="B96" s="54"/>
      <c r="C96" s="33" t="s">
        <v>47</v>
      </c>
      <c r="D96" s="26"/>
      <c r="E96" s="26"/>
      <c r="F96" s="26"/>
      <c r="G96" s="26"/>
      <c r="H96" s="26"/>
      <c r="I96" s="26"/>
      <c r="J96" s="26"/>
      <c r="K96" s="26"/>
      <c r="L96" s="26"/>
      <c r="M96" s="26">
        <v>1</v>
      </c>
      <c r="N96" s="26"/>
      <c r="O96" s="26"/>
      <c r="P96" s="26"/>
      <c r="Q96" s="26"/>
      <c r="R96" s="26"/>
      <c r="S96" s="26"/>
      <c r="T96" s="26"/>
      <c r="U96" s="26"/>
      <c r="V96" s="26"/>
    </row>
    <row r="97" spans="1:22" s="32" customFormat="1" ht="12.75">
      <c r="A97" s="6" t="s">
        <v>38</v>
      </c>
      <c r="B97" s="6"/>
      <c r="C97" s="6">
        <f>SUM(D97:V97)</f>
        <v>282</v>
      </c>
      <c r="D97" s="27">
        <f aca="true" t="shared" si="3" ref="D97:T97">SUM(D77:D96)</f>
        <v>0</v>
      </c>
      <c r="E97" s="27">
        <f t="shared" si="3"/>
        <v>0</v>
      </c>
      <c r="F97" s="27">
        <f t="shared" si="3"/>
        <v>0</v>
      </c>
      <c r="G97" s="27">
        <f t="shared" si="3"/>
        <v>0</v>
      </c>
      <c r="H97" s="27">
        <f t="shared" si="3"/>
        <v>1</v>
      </c>
      <c r="I97" s="27">
        <f t="shared" si="3"/>
        <v>8</v>
      </c>
      <c r="J97" s="27">
        <f t="shared" si="3"/>
        <v>16</v>
      </c>
      <c r="K97" s="27">
        <f t="shared" si="3"/>
        <v>42</v>
      </c>
      <c r="L97" s="27">
        <f t="shared" si="3"/>
        <v>40</v>
      </c>
      <c r="M97" s="27">
        <f t="shared" si="3"/>
        <v>19</v>
      </c>
      <c r="N97" s="27">
        <f t="shared" si="3"/>
        <v>16</v>
      </c>
      <c r="O97" s="27">
        <f t="shared" si="3"/>
        <v>19</v>
      </c>
      <c r="P97" s="27">
        <f t="shared" si="3"/>
        <v>18</v>
      </c>
      <c r="Q97" s="27">
        <f t="shared" si="3"/>
        <v>23</v>
      </c>
      <c r="R97" s="27">
        <f t="shared" si="3"/>
        <v>3</v>
      </c>
      <c r="S97" s="27">
        <f t="shared" si="3"/>
        <v>43</v>
      </c>
      <c r="T97" s="27">
        <f t="shared" si="3"/>
        <v>12</v>
      </c>
      <c r="U97" s="27">
        <f>SUM(U77:U96)</f>
        <v>7</v>
      </c>
      <c r="V97" s="27">
        <f>SUM(V77:V96)</f>
        <v>15</v>
      </c>
    </row>
    <row r="98" spans="1:22" s="32" customFormat="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40"/>
      <c r="S98" s="40"/>
      <c r="T98" s="40"/>
      <c r="U98" s="40"/>
      <c r="V98" s="40"/>
    </row>
    <row r="99" spans="1:22" s="32" customFormat="1" ht="12.75" customHeight="1">
      <c r="A99" s="47" t="s">
        <v>3</v>
      </c>
      <c r="B99" s="52" t="s">
        <v>81</v>
      </c>
      <c r="C99" s="16" t="s">
        <v>56</v>
      </c>
      <c r="D99" s="26"/>
      <c r="E99" s="26">
        <v>1</v>
      </c>
      <c r="F99" s="26"/>
      <c r="G99" s="26">
        <v>2</v>
      </c>
      <c r="H99" s="26"/>
      <c r="I99" s="26"/>
      <c r="J99" s="26"/>
      <c r="K99" s="26"/>
      <c r="L99" s="26"/>
      <c r="M99" s="26">
        <v>1</v>
      </c>
      <c r="N99" s="26"/>
      <c r="O99" s="26"/>
      <c r="P99" s="26"/>
      <c r="Q99" s="26"/>
      <c r="R99" s="26"/>
      <c r="S99" s="26"/>
      <c r="T99" s="26"/>
      <c r="U99" s="26"/>
      <c r="V99" s="26">
        <v>1</v>
      </c>
    </row>
    <row r="100" spans="1:22" s="32" customFormat="1" ht="12.75" customHeight="1">
      <c r="A100" s="51"/>
      <c r="B100" s="52"/>
      <c r="C100" s="16" t="s">
        <v>88</v>
      </c>
      <c r="D100" s="26"/>
      <c r="E100" s="26"/>
      <c r="F100" s="26"/>
      <c r="G100" s="26"/>
      <c r="H100" s="26"/>
      <c r="I100" s="26"/>
      <c r="J100" s="26"/>
      <c r="K100" s="26"/>
      <c r="L100" s="26">
        <v>2</v>
      </c>
      <c r="M100" s="26"/>
      <c r="N100" s="26">
        <v>1</v>
      </c>
      <c r="O100" s="26"/>
      <c r="P100" s="26"/>
      <c r="Q100" s="26"/>
      <c r="R100" s="26"/>
      <c r="S100" s="26">
        <v>1</v>
      </c>
      <c r="T100" s="26"/>
      <c r="U100" s="26"/>
      <c r="V100" s="26"/>
    </row>
    <row r="101" spans="1:22" s="32" customFormat="1" ht="12.75" customHeight="1">
      <c r="A101" s="51"/>
      <c r="B101" s="52"/>
      <c r="C101" s="16" t="s">
        <v>57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s="32" customFormat="1" ht="12.75" customHeight="1">
      <c r="A102" s="51"/>
      <c r="B102" s="52"/>
      <c r="C102" s="16" t="s">
        <v>58</v>
      </c>
      <c r="D102" s="26"/>
      <c r="E102" s="26"/>
      <c r="F102" s="26">
        <v>2</v>
      </c>
      <c r="G102" s="26"/>
      <c r="H102" s="26"/>
      <c r="I102" s="26"/>
      <c r="J102" s="26">
        <v>1</v>
      </c>
      <c r="K102" s="26"/>
      <c r="L102" s="26">
        <v>3</v>
      </c>
      <c r="M102" s="26"/>
      <c r="N102" s="26">
        <v>2</v>
      </c>
      <c r="O102" s="26"/>
      <c r="P102" s="26"/>
      <c r="Q102" s="26"/>
      <c r="R102" s="26"/>
      <c r="S102" s="26"/>
      <c r="T102" s="26"/>
      <c r="U102" s="26">
        <v>1</v>
      </c>
      <c r="V102" s="26">
        <v>1</v>
      </c>
    </row>
    <row r="103" spans="1:22" s="32" customFormat="1" ht="12.75" customHeight="1">
      <c r="A103" s="51"/>
      <c r="B103" s="52"/>
      <c r="C103" s="16" t="s">
        <v>220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>
        <v>1</v>
      </c>
    </row>
    <row r="104" spans="1:22" s="32" customFormat="1" ht="12.75" customHeight="1">
      <c r="A104" s="51"/>
      <c r="B104" s="52"/>
      <c r="C104" s="16" t="s">
        <v>87</v>
      </c>
      <c r="D104" s="26"/>
      <c r="E104" s="26"/>
      <c r="F104" s="26"/>
      <c r="G104" s="26"/>
      <c r="H104" s="26"/>
      <c r="I104" s="26">
        <v>2</v>
      </c>
      <c r="J104" s="26">
        <v>1</v>
      </c>
      <c r="K104" s="26"/>
      <c r="L104" s="26"/>
      <c r="M104" s="26"/>
      <c r="N104" s="26">
        <v>1</v>
      </c>
      <c r="O104" s="26"/>
      <c r="P104" s="26">
        <v>1</v>
      </c>
      <c r="Q104" s="26"/>
      <c r="R104" s="26">
        <v>1</v>
      </c>
      <c r="S104" s="26"/>
      <c r="T104" s="26"/>
      <c r="U104" s="26"/>
      <c r="V104" s="26"/>
    </row>
    <row r="105" spans="1:22" s="32" customFormat="1" ht="12.75" customHeight="1">
      <c r="A105" s="51"/>
      <c r="B105" s="52"/>
      <c r="C105" s="16" t="s">
        <v>86</v>
      </c>
      <c r="D105" s="26"/>
      <c r="E105" s="26"/>
      <c r="F105" s="26">
        <v>2</v>
      </c>
      <c r="G105" s="26"/>
      <c r="H105" s="26"/>
      <c r="I105" s="26"/>
      <c r="J105" s="26"/>
      <c r="K105" s="26"/>
      <c r="L105" s="26"/>
      <c r="M105" s="26">
        <v>1</v>
      </c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32" customFormat="1" ht="12.75" customHeight="1">
      <c r="A106" s="51"/>
      <c r="B106" s="52"/>
      <c r="C106" s="16" t="s">
        <v>59</v>
      </c>
      <c r="D106" s="26"/>
      <c r="E106" s="26"/>
      <c r="F106" s="26"/>
      <c r="G106" s="26"/>
      <c r="H106" s="26"/>
      <c r="I106" s="26"/>
      <c r="J106" s="26"/>
      <c r="K106" s="26">
        <v>1</v>
      </c>
      <c r="L106" s="26">
        <v>3</v>
      </c>
      <c r="M106" s="26">
        <v>4</v>
      </c>
      <c r="N106" s="26">
        <v>4</v>
      </c>
      <c r="O106" s="26">
        <v>2</v>
      </c>
      <c r="P106" s="26"/>
      <c r="Q106" s="26"/>
      <c r="R106" s="26">
        <v>1</v>
      </c>
      <c r="S106" s="26">
        <v>4</v>
      </c>
      <c r="T106" s="26"/>
      <c r="U106" s="26">
        <v>2</v>
      </c>
      <c r="V106" s="26">
        <v>2</v>
      </c>
    </row>
    <row r="107" spans="1:22" s="32" customFormat="1" ht="12.75" customHeight="1">
      <c r="A107" s="51"/>
      <c r="B107" s="52"/>
      <c r="C107" s="16" t="s">
        <v>148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>
        <v>1</v>
      </c>
      <c r="V107" s="26"/>
    </row>
    <row r="108" spans="1:22" s="32" customFormat="1" ht="12.75" customHeight="1">
      <c r="A108" s="51"/>
      <c r="B108" s="52"/>
      <c r="C108" s="16" t="s">
        <v>89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>
        <v>1</v>
      </c>
      <c r="N108" s="26"/>
      <c r="O108" s="26"/>
      <c r="P108" s="26"/>
      <c r="Q108" s="26"/>
      <c r="R108" s="26">
        <v>1</v>
      </c>
      <c r="S108" s="26">
        <v>1</v>
      </c>
      <c r="T108" s="26">
        <v>1</v>
      </c>
      <c r="U108" s="26">
        <v>2</v>
      </c>
      <c r="V108" s="26">
        <v>1</v>
      </c>
    </row>
    <row r="109" spans="1:22" s="32" customFormat="1" ht="12.75" customHeight="1">
      <c r="A109" s="51"/>
      <c r="B109" s="52"/>
      <c r="C109" s="16" t="s">
        <v>60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>
        <v>1</v>
      </c>
      <c r="O109" s="26"/>
      <c r="P109" s="26"/>
      <c r="Q109" s="26"/>
      <c r="R109" s="26"/>
      <c r="S109" s="26"/>
      <c r="T109" s="26"/>
      <c r="U109" s="26"/>
      <c r="V109" s="26">
        <v>1</v>
      </c>
    </row>
    <row r="110" spans="1:22" s="32" customFormat="1" ht="12.75" customHeight="1">
      <c r="A110" s="51"/>
      <c r="B110" s="52"/>
      <c r="C110" s="16" t="s">
        <v>61</v>
      </c>
      <c r="D110" s="26"/>
      <c r="E110" s="26"/>
      <c r="F110" s="26"/>
      <c r="G110" s="26"/>
      <c r="H110" s="26"/>
      <c r="I110" s="26"/>
      <c r="J110" s="26"/>
      <c r="K110" s="26">
        <v>1</v>
      </c>
      <c r="L110" s="26"/>
      <c r="M110" s="26"/>
      <c r="N110" s="26"/>
      <c r="O110" s="26"/>
      <c r="P110" s="26">
        <v>1</v>
      </c>
      <c r="Q110" s="26"/>
      <c r="R110" s="26"/>
      <c r="S110" s="26"/>
      <c r="T110" s="26"/>
      <c r="U110" s="26">
        <v>1</v>
      </c>
      <c r="V110" s="26"/>
    </row>
    <row r="111" spans="1:22" s="32" customFormat="1" ht="12.75" customHeight="1">
      <c r="A111" s="51"/>
      <c r="B111" s="52" t="s">
        <v>82</v>
      </c>
      <c r="C111" s="16" t="s">
        <v>56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32" customFormat="1" ht="12.75" customHeight="1">
      <c r="A112" s="51"/>
      <c r="B112" s="52"/>
      <c r="C112" s="16" t="s">
        <v>88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s="32" customFormat="1" ht="12.75">
      <c r="A113" s="51"/>
      <c r="B113" s="52"/>
      <c r="C113" s="16" t="s">
        <v>57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s="32" customFormat="1" ht="12.75">
      <c r="A114" s="51"/>
      <c r="B114" s="52"/>
      <c r="C114" s="16" t="s">
        <v>58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32" customFormat="1" ht="12.75">
      <c r="A115" s="51"/>
      <c r="B115" s="52"/>
      <c r="C115" s="16" t="s">
        <v>220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32" customFormat="1" ht="12.75">
      <c r="A116" s="51"/>
      <c r="B116" s="52"/>
      <c r="C116" s="16" t="s">
        <v>87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s="32" customFormat="1" ht="12.75">
      <c r="A117" s="51"/>
      <c r="B117" s="52"/>
      <c r="C117" s="16" t="s">
        <v>86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32" customFormat="1" ht="12.75">
      <c r="A118" s="51"/>
      <c r="B118" s="52"/>
      <c r="C118" s="16" t="s">
        <v>148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s="32" customFormat="1" ht="12.75">
      <c r="A119" s="51"/>
      <c r="B119" s="52"/>
      <c r="C119" s="16" t="s">
        <v>89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s="32" customFormat="1" ht="12.75">
      <c r="A120" s="51"/>
      <c r="B120" s="52"/>
      <c r="C120" s="16" t="s">
        <v>59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>
        <v>4</v>
      </c>
      <c r="R120" s="26"/>
      <c r="S120" s="26"/>
      <c r="T120" s="26"/>
      <c r="U120" s="26"/>
      <c r="V120" s="26"/>
    </row>
    <row r="121" spans="1:22" s="32" customFormat="1" ht="12.75">
      <c r="A121" s="51"/>
      <c r="B121" s="52"/>
      <c r="C121" s="16" t="s">
        <v>60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32" customFormat="1" ht="12.75">
      <c r="A122" s="48"/>
      <c r="B122" s="52"/>
      <c r="C122" s="16" t="s">
        <v>61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s="32" customFormat="1" ht="12.75">
      <c r="A123" s="6" t="s">
        <v>38</v>
      </c>
      <c r="B123" s="6"/>
      <c r="C123" s="6">
        <f>SUM(D123:V123)</f>
        <v>69</v>
      </c>
      <c r="D123" s="27">
        <f aca="true" t="shared" si="4" ref="D123:V123">SUM(D99:D122)</f>
        <v>0</v>
      </c>
      <c r="E123" s="27">
        <f t="shared" si="4"/>
        <v>1</v>
      </c>
      <c r="F123" s="27">
        <f t="shared" si="4"/>
        <v>4</v>
      </c>
      <c r="G123" s="27">
        <f t="shared" si="4"/>
        <v>2</v>
      </c>
      <c r="H123" s="27">
        <f t="shared" si="4"/>
        <v>0</v>
      </c>
      <c r="I123" s="27">
        <f t="shared" si="4"/>
        <v>2</v>
      </c>
      <c r="J123" s="27">
        <f t="shared" si="4"/>
        <v>2</v>
      </c>
      <c r="K123" s="27">
        <f t="shared" si="4"/>
        <v>2</v>
      </c>
      <c r="L123" s="27">
        <f t="shared" si="4"/>
        <v>8</v>
      </c>
      <c r="M123" s="27">
        <f t="shared" si="4"/>
        <v>7</v>
      </c>
      <c r="N123" s="27">
        <f t="shared" si="4"/>
        <v>9</v>
      </c>
      <c r="O123" s="27">
        <f t="shared" si="4"/>
        <v>2</v>
      </c>
      <c r="P123" s="27">
        <f t="shared" si="4"/>
        <v>2</v>
      </c>
      <c r="Q123" s="27">
        <f t="shared" si="4"/>
        <v>4</v>
      </c>
      <c r="R123" s="27">
        <f t="shared" si="4"/>
        <v>3</v>
      </c>
      <c r="S123" s="27">
        <f t="shared" si="4"/>
        <v>6</v>
      </c>
      <c r="T123" s="27">
        <f t="shared" si="4"/>
        <v>1</v>
      </c>
      <c r="U123" s="27">
        <f t="shared" si="4"/>
        <v>7</v>
      </c>
      <c r="V123" s="27">
        <f t="shared" si="4"/>
        <v>7</v>
      </c>
    </row>
    <row r="124" spans="1:22" s="32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40"/>
      <c r="S124" s="40"/>
      <c r="T124" s="40"/>
      <c r="U124" s="40"/>
      <c r="V124" s="40"/>
    </row>
    <row r="125" spans="1:22" s="32" customFormat="1" ht="12.75">
      <c r="A125" s="47" t="s">
        <v>64</v>
      </c>
      <c r="B125" s="52" t="s">
        <v>81</v>
      </c>
      <c r="C125" s="16" t="s">
        <v>65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s="32" customFormat="1" ht="12.75">
      <c r="A126" s="51"/>
      <c r="B126" s="52"/>
      <c r="C126" s="16" t="s">
        <v>73</v>
      </c>
      <c r="D126" s="26"/>
      <c r="E126" s="26"/>
      <c r="F126" s="26">
        <v>2</v>
      </c>
      <c r="G126" s="26"/>
      <c r="H126" s="26"/>
      <c r="I126" s="26"/>
      <c r="J126" s="26"/>
      <c r="K126" s="26">
        <v>2</v>
      </c>
      <c r="L126" s="26"/>
      <c r="M126" s="26"/>
      <c r="N126" s="26">
        <v>1</v>
      </c>
      <c r="O126" s="26"/>
      <c r="P126" s="26"/>
      <c r="Q126" s="26"/>
      <c r="R126" s="26">
        <v>3</v>
      </c>
      <c r="S126" s="26">
        <v>1</v>
      </c>
      <c r="T126" s="26"/>
      <c r="U126" s="26">
        <v>1</v>
      </c>
      <c r="V126" s="26"/>
    </row>
    <row r="127" spans="1:22" s="32" customFormat="1" ht="12.75">
      <c r="A127" s="51"/>
      <c r="B127" s="52"/>
      <c r="C127" s="16" t="s">
        <v>209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>
        <v>1</v>
      </c>
      <c r="V127" s="26">
        <v>3</v>
      </c>
    </row>
    <row r="128" spans="1:22" s="32" customFormat="1" ht="12.75">
      <c r="A128" s="51"/>
      <c r="B128" s="52"/>
      <c r="C128" s="16" t="s">
        <v>210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>
        <v>1</v>
      </c>
      <c r="V128" s="26"/>
    </row>
    <row r="129" spans="1:22" s="32" customFormat="1" ht="12.75">
      <c r="A129" s="51"/>
      <c r="B129" s="52"/>
      <c r="C129" s="16" t="s">
        <v>93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>
        <v>1</v>
      </c>
      <c r="Q129" s="26"/>
      <c r="R129" s="26"/>
      <c r="S129" s="26">
        <v>1</v>
      </c>
      <c r="T129" s="26"/>
      <c r="U129" s="26"/>
      <c r="V129" s="26">
        <v>1</v>
      </c>
    </row>
    <row r="130" spans="1:22" s="32" customFormat="1" ht="12.75">
      <c r="A130" s="51"/>
      <c r="B130" s="52" t="s">
        <v>82</v>
      </c>
      <c r="C130" s="16" t="s">
        <v>65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s="32" customFormat="1" ht="12.75">
      <c r="A131" s="51"/>
      <c r="B131" s="52"/>
      <c r="C131" s="16" t="s">
        <v>73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s="32" customFormat="1" ht="12.75">
      <c r="A132" s="51"/>
      <c r="B132" s="52"/>
      <c r="C132" s="16" t="s">
        <v>209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s="32" customFormat="1" ht="12.75">
      <c r="A133" s="51"/>
      <c r="B133" s="52"/>
      <c r="C133" s="16" t="s">
        <v>210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32" customFormat="1" ht="12.75">
      <c r="A134" s="48"/>
      <c r="B134" s="52"/>
      <c r="C134" s="16" t="s">
        <v>93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s="32" customFormat="1" ht="12.75">
      <c r="A135" s="6" t="s">
        <v>38</v>
      </c>
      <c r="B135" s="6"/>
      <c r="C135" s="6">
        <f>SUM(D135:V135)</f>
        <v>18</v>
      </c>
      <c r="D135" s="27">
        <f>SUM(D125:D134)</f>
        <v>0</v>
      </c>
      <c r="E135" s="27">
        <f>SUM(E125:E134)</f>
        <v>0</v>
      </c>
      <c r="F135" s="27">
        <f>SUM(F125:F134)</f>
        <v>2</v>
      </c>
      <c r="G135" s="27">
        <f aca="true" t="shared" si="5" ref="G135:R135">SUM(G125:G134)</f>
        <v>0</v>
      </c>
      <c r="H135" s="27">
        <f t="shared" si="5"/>
        <v>0</v>
      </c>
      <c r="I135" s="27">
        <f t="shared" si="5"/>
        <v>0</v>
      </c>
      <c r="J135" s="27">
        <f t="shared" si="5"/>
        <v>0</v>
      </c>
      <c r="K135" s="27">
        <f t="shared" si="5"/>
        <v>2</v>
      </c>
      <c r="L135" s="27">
        <f t="shared" si="5"/>
        <v>0</v>
      </c>
      <c r="M135" s="27">
        <f t="shared" si="5"/>
        <v>0</v>
      </c>
      <c r="N135" s="27">
        <f t="shared" si="5"/>
        <v>1</v>
      </c>
      <c r="O135" s="27">
        <f t="shared" si="5"/>
        <v>0</v>
      </c>
      <c r="P135" s="27">
        <f t="shared" si="5"/>
        <v>1</v>
      </c>
      <c r="Q135" s="27">
        <f t="shared" si="5"/>
        <v>0</v>
      </c>
      <c r="R135" s="27">
        <f t="shared" si="5"/>
        <v>3</v>
      </c>
      <c r="S135" s="27">
        <f>SUM(S125:S134)</f>
        <v>2</v>
      </c>
      <c r="T135" s="27">
        <f>SUM(T125:T134)</f>
        <v>0</v>
      </c>
      <c r="U135" s="27">
        <f>SUM(U125:U134)</f>
        <v>3</v>
      </c>
      <c r="V135" s="27">
        <f>SUM(V125:V134)</f>
        <v>4</v>
      </c>
    </row>
    <row r="136" spans="1:22" s="32" customFormat="1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40"/>
      <c r="S136" s="40"/>
      <c r="T136" s="40"/>
      <c r="U136" s="40"/>
      <c r="V136" s="40"/>
    </row>
    <row r="137" spans="1:22" s="32" customFormat="1" ht="12.75">
      <c r="A137" s="47" t="s">
        <v>9</v>
      </c>
      <c r="B137" s="52" t="s">
        <v>81</v>
      </c>
      <c r="C137" s="16" t="s">
        <v>90</v>
      </c>
      <c r="D137" s="29"/>
      <c r="E137" s="29"/>
      <c r="F137" s="26"/>
      <c r="G137" s="26">
        <v>1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s="32" customFormat="1" ht="12.75">
      <c r="A138" s="51"/>
      <c r="B138" s="52"/>
      <c r="C138" s="16" t="s">
        <v>91</v>
      </c>
      <c r="D138" s="29"/>
      <c r="E138" s="29"/>
      <c r="F138" s="26"/>
      <c r="G138" s="26">
        <v>1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s="32" customFormat="1" ht="12.75">
      <c r="A139" s="51"/>
      <c r="B139" s="52"/>
      <c r="C139" s="16" t="s">
        <v>92</v>
      </c>
      <c r="D139" s="29"/>
      <c r="E139" s="29">
        <v>1</v>
      </c>
      <c r="F139" s="26"/>
      <c r="G139" s="26">
        <v>2</v>
      </c>
      <c r="H139" s="26">
        <v>2</v>
      </c>
      <c r="I139" s="26">
        <v>2</v>
      </c>
      <c r="J139" s="26">
        <v>4</v>
      </c>
      <c r="K139" s="26">
        <v>1</v>
      </c>
      <c r="L139" s="26">
        <v>3</v>
      </c>
      <c r="M139" s="26">
        <v>1</v>
      </c>
      <c r="N139" s="26"/>
      <c r="O139" s="26">
        <v>1</v>
      </c>
      <c r="P139" s="26"/>
      <c r="Q139" s="26"/>
      <c r="R139" s="26"/>
      <c r="S139" s="26">
        <v>2</v>
      </c>
      <c r="T139" s="26"/>
      <c r="U139" s="26"/>
      <c r="V139" s="26"/>
    </row>
    <row r="140" spans="1:22" s="32" customFormat="1" ht="12.75">
      <c r="A140" s="51"/>
      <c r="B140" s="52" t="s">
        <v>82</v>
      </c>
      <c r="C140" s="16" t="s">
        <v>90</v>
      </c>
      <c r="D140" s="29"/>
      <c r="E140" s="29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s="32" customFormat="1" ht="12.75">
      <c r="A141" s="51"/>
      <c r="B141" s="52"/>
      <c r="C141" s="16" t="s">
        <v>91</v>
      </c>
      <c r="D141" s="29"/>
      <c r="E141" s="29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s="32" customFormat="1" ht="12.75">
      <c r="A142" s="48"/>
      <c r="B142" s="52"/>
      <c r="C142" s="16" t="s">
        <v>92</v>
      </c>
      <c r="D142" s="29"/>
      <c r="E142" s="29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32" customFormat="1" ht="12.75">
      <c r="A143" s="6" t="s">
        <v>38</v>
      </c>
      <c r="B143" s="6"/>
      <c r="C143" s="6">
        <f>SUM(D143:V143)</f>
        <v>21</v>
      </c>
      <c r="D143" s="28">
        <f>SUM(D137:D142)</f>
        <v>0</v>
      </c>
      <c r="E143" s="28">
        <f>SUM(E137:E142)</f>
        <v>1</v>
      </c>
      <c r="F143" s="28">
        <f aca="true" t="shared" si="6" ref="F143:R143">SUM(F137:F142)</f>
        <v>0</v>
      </c>
      <c r="G143" s="28">
        <f t="shared" si="6"/>
        <v>4</v>
      </c>
      <c r="H143" s="28">
        <f t="shared" si="6"/>
        <v>2</v>
      </c>
      <c r="I143" s="28">
        <f t="shared" si="6"/>
        <v>2</v>
      </c>
      <c r="J143" s="28">
        <f t="shared" si="6"/>
        <v>4</v>
      </c>
      <c r="K143" s="28">
        <f t="shared" si="6"/>
        <v>1</v>
      </c>
      <c r="L143" s="28">
        <f t="shared" si="6"/>
        <v>3</v>
      </c>
      <c r="M143" s="28">
        <f t="shared" si="6"/>
        <v>1</v>
      </c>
      <c r="N143" s="28">
        <f t="shared" si="6"/>
        <v>0</v>
      </c>
      <c r="O143" s="28">
        <f t="shared" si="6"/>
        <v>1</v>
      </c>
      <c r="P143" s="28">
        <f t="shared" si="6"/>
        <v>0</v>
      </c>
      <c r="Q143" s="28">
        <f t="shared" si="6"/>
        <v>0</v>
      </c>
      <c r="R143" s="28">
        <f t="shared" si="6"/>
        <v>0</v>
      </c>
      <c r="S143" s="28">
        <f>SUM(S137:S142)</f>
        <v>2</v>
      </c>
      <c r="T143" s="28">
        <f>SUM(T137:T142)</f>
        <v>0</v>
      </c>
      <c r="U143" s="28">
        <f>SUM(U137:U142)</f>
        <v>0</v>
      </c>
      <c r="V143" s="28">
        <f>SUM(V137:V142)</f>
        <v>0</v>
      </c>
    </row>
    <row r="144" spans="1:22" s="32" customFormat="1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40"/>
      <c r="S144" s="40"/>
      <c r="T144" s="40"/>
      <c r="U144" s="40"/>
      <c r="V144" s="40"/>
    </row>
    <row r="145" spans="1:22" s="32" customFormat="1" ht="12.75">
      <c r="A145" s="52" t="s">
        <v>83</v>
      </c>
      <c r="B145" s="49" t="s">
        <v>81</v>
      </c>
      <c r="C145" s="39" t="s">
        <v>70</v>
      </c>
      <c r="D145" s="29"/>
      <c r="E145" s="29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>
        <v>1</v>
      </c>
      <c r="U145" s="26"/>
      <c r="V145" s="26"/>
    </row>
    <row r="146" spans="1:22" s="32" customFormat="1" ht="12.75">
      <c r="A146" s="52"/>
      <c r="B146" s="53"/>
      <c r="C146" s="39" t="s">
        <v>71</v>
      </c>
      <c r="D146" s="29"/>
      <c r="E146" s="29"/>
      <c r="F146" s="26"/>
      <c r="G146" s="26">
        <v>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>
        <v>1</v>
      </c>
    </row>
    <row r="147" spans="1:22" s="32" customFormat="1" ht="12.75">
      <c r="A147" s="52"/>
      <c r="B147" s="53"/>
      <c r="C147" s="16" t="s">
        <v>72</v>
      </c>
      <c r="D147" s="29"/>
      <c r="E147" s="29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>
        <v>1</v>
      </c>
      <c r="V147" s="26"/>
    </row>
    <row r="148" spans="1:22" s="32" customFormat="1" ht="12.75">
      <c r="A148" s="52"/>
      <c r="B148" s="53"/>
      <c r="C148" s="16" t="s">
        <v>219</v>
      </c>
      <c r="D148" s="29"/>
      <c r="E148" s="29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>
        <v>1</v>
      </c>
      <c r="V148" s="26">
        <v>1</v>
      </c>
    </row>
    <row r="149" spans="1:22" s="32" customFormat="1" ht="12.75">
      <c r="A149" s="52"/>
      <c r="B149" s="50"/>
      <c r="C149" s="39" t="s">
        <v>108</v>
      </c>
      <c r="D149" s="29"/>
      <c r="E149" s="29"/>
      <c r="F149" s="26"/>
      <c r="G149" s="26"/>
      <c r="H149" s="26"/>
      <c r="I149" s="26"/>
      <c r="J149" s="26"/>
      <c r="K149" s="26"/>
      <c r="L149" s="26">
        <v>4</v>
      </c>
      <c r="M149" s="26">
        <v>2</v>
      </c>
      <c r="N149" s="26"/>
      <c r="O149" s="26"/>
      <c r="P149" s="26"/>
      <c r="Q149" s="26">
        <v>3</v>
      </c>
      <c r="R149" s="26">
        <v>1</v>
      </c>
      <c r="S149" s="26">
        <v>5</v>
      </c>
      <c r="T149" s="26"/>
      <c r="U149" s="26">
        <v>1</v>
      </c>
      <c r="V149" s="26">
        <v>2</v>
      </c>
    </row>
    <row r="150" spans="1:22" s="32" customFormat="1" ht="12.75">
      <c r="A150" s="52"/>
      <c r="B150" s="49" t="s">
        <v>82</v>
      </c>
      <c r="C150" s="39" t="s">
        <v>70</v>
      </c>
      <c r="D150" s="29"/>
      <c r="E150" s="29"/>
      <c r="F150" s="26"/>
      <c r="G150" s="26"/>
      <c r="H150" s="26">
        <v>1</v>
      </c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s="32" customFormat="1" ht="12.75">
      <c r="A151" s="52"/>
      <c r="B151" s="53"/>
      <c r="C151" s="39" t="s">
        <v>71</v>
      </c>
      <c r="D151" s="29"/>
      <c r="E151" s="29"/>
      <c r="F151" s="26"/>
      <c r="G151" s="26"/>
      <c r="H151" s="26"/>
      <c r="I151" s="26"/>
      <c r="J151" s="26"/>
      <c r="K151" s="26"/>
      <c r="L151" s="26"/>
      <c r="M151" s="26"/>
      <c r="N151" s="26">
        <v>1</v>
      </c>
      <c r="O151" s="26"/>
      <c r="P151" s="26"/>
      <c r="Q151" s="26"/>
      <c r="R151" s="26"/>
      <c r="S151" s="26"/>
      <c r="T151" s="26"/>
      <c r="U151" s="26"/>
      <c r="V151" s="26"/>
    </row>
    <row r="152" spans="1:22" s="32" customFormat="1" ht="12.75">
      <c r="A152" s="52"/>
      <c r="B152" s="53"/>
      <c r="C152" s="16" t="s">
        <v>72</v>
      </c>
      <c r="D152" s="29"/>
      <c r="E152" s="29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s="32" customFormat="1" ht="12.75">
      <c r="A153" s="52"/>
      <c r="B153" s="53"/>
      <c r="C153" s="16" t="s">
        <v>219</v>
      </c>
      <c r="D153" s="29"/>
      <c r="E153" s="29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s="32" customFormat="1" ht="12.75">
      <c r="A154" s="52"/>
      <c r="B154" s="50"/>
      <c r="C154" s="33" t="s">
        <v>108</v>
      </c>
      <c r="D154" s="29"/>
      <c r="E154" s="29"/>
      <c r="F154" s="26"/>
      <c r="G154" s="26"/>
      <c r="H154" s="26"/>
      <c r="I154" s="26"/>
      <c r="J154" s="26"/>
      <c r="K154" s="26"/>
      <c r="L154" s="26"/>
      <c r="M154" s="26"/>
      <c r="N154" s="26">
        <v>1</v>
      </c>
      <c r="O154" s="26"/>
      <c r="P154" s="26"/>
      <c r="Q154" s="26"/>
      <c r="R154" s="26"/>
      <c r="S154" s="26"/>
      <c r="T154" s="26"/>
      <c r="U154" s="26"/>
      <c r="V154" s="26"/>
    </row>
    <row r="155" spans="1:22" s="32" customFormat="1" ht="12.75">
      <c r="A155" s="6" t="s">
        <v>38</v>
      </c>
      <c r="B155" s="6"/>
      <c r="C155" s="6">
        <f>SUM(D155:V155)</f>
        <v>28</v>
      </c>
      <c r="D155" s="27">
        <f aca="true" t="shared" si="7" ref="D155:V155">SUM(D145:D154)</f>
        <v>0</v>
      </c>
      <c r="E155" s="27">
        <f t="shared" si="7"/>
        <v>0</v>
      </c>
      <c r="F155" s="27">
        <f t="shared" si="7"/>
        <v>0</v>
      </c>
      <c r="G155" s="27">
        <f t="shared" si="7"/>
        <v>2</v>
      </c>
      <c r="H155" s="27">
        <f t="shared" si="7"/>
        <v>1</v>
      </c>
      <c r="I155" s="27">
        <f t="shared" si="7"/>
        <v>0</v>
      </c>
      <c r="J155" s="27">
        <f t="shared" si="7"/>
        <v>0</v>
      </c>
      <c r="K155" s="27">
        <f t="shared" si="7"/>
        <v>0</v>
      </c>
      <c r="L155" s="27">
        <f t="shared" si="7"/>
        <v>4</v>
      </c>
      <c r="M155" s="27">
        <f t="shared" si="7"/>
        <v>2</v>
      </c>
      <c r="N155" s="27">
        <f t="shared" si="7"/>
        <v>2</v>
      </c>
      <c r="O155" s="27">
        <f t="shared" si="7"/>
        <v>0</v>
      </c>
      <c r="P155" s="27">
        <f t="shared" si="7"/>
        <v>0</v>
      </c>
      <c r="Q155" s="27">
        <f t="shared" si="7"/>
        <v>3</v>
      </c>
      <c r="R155" s="27">
        <f t="shared" si="7"/>
        <v>1</v>
      </c>
      <c r="S155" s="27">
        <f t="shared" si="7"/>
        <v>5</v>
      </c>
      <c r="T155" s="27">
        <f t="shared" si="7"/>
        <v>1</v>
      </c>
      <c r="U155" s="27">
        <f t="shared" si="7"/>
        <v>3</v>
      </c>
      <c r="V155" s="27">
        <f t="shared" si="7"/>
        <v>4</v>
      </c>
    </row>
    <row r="156" spans="1:22" s="32" customFormat="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40"/>
      <c r="S156" s="40"/>
      <c r="T156" s="40"/>
      <c r="U156" s="40"/>
      <c r="V156" s="40"/>
    </row>
    <row r="157" spans="1:22" s="32" customFormat="1" ht="12.75">
      <c r="A157" s="47" t="s">
        <v>109</v>
      </c>
      <c r="B157" s="52" t="s">
        <v>81</v>
      </c>
      <c r="C157" s="16" t="s">
        <v>96</v>
      </c>
      <c r="D157" s="26"/>
      <c r="E157" s="26"/>
      <c r="F157" s="26"/>
      <c r="G157" s="26"/>
      <c r="H157" s="26">
        <v>1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s="32" customFormat="1" ht="12.75">
      <c r="A158" s="51"/>
      <c r="B158" s="52"/>
      <c r="C158" s="16" t="s">
        <v>110</v>
      </c>
      <c r="D158" s="26"/>
      <c r="E158" s="26"/>
      <c r="F158" s="26"/>
      <c r="G158" s="26"/>
      <c r="H158" s="26">
        <v>1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s="32" customFormat="1" ht="12.75">
      <c r="A159" s="51"/>
      <c r="B159" s="52"/>
      <c r="C159" s="16" t="s">
        <v>111</v>
      </c>
      <c r="D159" s="26"/>
      <c r="E159" s="26"/>
      <c r="F159" s="26"/>
      <c r="G159" s="26"/>
      <c r="H159" s="26">
        <v>1</v>
      </c>
      <c r="I159" s="26"/>
      <c r="J159" s="26"/>
      <c r="K159" s="26">
        <v>2</v>
      </c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s="32" customFormat="1" ht="12.75">
      <c r="A160" s="51"/>
      <c r="B160" s="52"/>
      <c r="C160" s="16" t="s">
        <v>2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s="32" customFormat="1" ht="12.75">
      <c r="A161" s="51"/>
      <c r="B161" s="52"/>
      <c r="C161" s="16" t="s">
        <v>113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s="32" customFormat="1" ht="12.75">
      <c r="A162" s="51"/>
      <c r="B162" s="52"/>
      <c r="C162" s="16" t="s">
        <v>36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>
        <v>2</v>
      </c>
      <c r="O162" s="26"/>
      <c r="P162" s="26"/>
      <c r="Q162" s="26"/>
      <c r="R162" s="26"/>
      <c r="S162" s="26"/>
      <c r="T162" s="26"/>
      <c r="U162" s="26"/>
      <c r="V162" s="26"/>
    </row>
    <row r="163" spans="1:22" s="32" customFormat="1" ht="12.75">
      <c r="A163" s="51"/>
      <c r="B163" s="52"/>
      <c r="C163" s="16" t="s">
        <v>37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>
        <v>1</v>
      </c>
      <c r="P163" s="26"/>
      <c r="Q163" s="26"/>
      <c r="R163" s="26"/>
      <c r="S163" s="26"/>
      <c r="T163" s="26"/>
      <c r="U163" s="26"/>
      <c r="V163" s="26"/>
    </row>
    <row r="164" spans="1:22" s="32" customFormat="1" ht="12.75">
      <c r="A164" s="51"/>
      <c r="B164" s="52"/>
      <c r="C164" s="16" t="s">
        <v>84</v>
      </c>
      <c r="D164" s="26"/>
      <c r="E164" s="26"/>
      <c r="F164" s="26"/>
      <c r="G164" s="26"/>
      <c r="H164" s="26"/>
      <c r="I164" s="26"/>
      <c r="J164" s="26"/>
      <c r="K164" s="26"/>
      <c r="L164" s="26">
        <v>3</v>
      </c>
      <c r="M164" s="26">
        <v>1</v>
      </c>
      <c r="N164" s="26"/>
      <c r="O164" s="26"/>
      <c r="P164" s="26">
        <v>1</v>
      </c>
      <c r="Q164" s="26"/>
      <c r="R164" s="26"/>
      <c r="S164" s="26"/>
      <c r="T164" s="26"/>
      <c r="U164" s="26"/>
      <c r="V164" s="26"/>
    </row>
    <row r="165" spans="1:22" s="32" customFormat="1" ht="12.75">
      <c r="A165" s="51"/>
      <c r="B165" s="52"/>
      <c r="C165" s="16" t="s">
        <v>114</v>
      </c>
      <c r="D165" s="26"/>
      <c r="E165" s="26"/>
      <c r="F165" s="26"/>
      <c r="G165" s="26"/>
      <c r="H165" s="26"/>
      <c r="I165" s="26"/>
      <c r="J165" s="26"/>
      <c r="K165" s="26"/>
      <c r="L165" s="26">
        <v>1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s="32" customFormat="1" ht="12.75">
      <c r="A166" s="51"/>
      <c r="B166" s="52"/>
      <c r="C166" s="16" t="s">
        <v>86</v>
      </c>
      <c r="D166" s="26"/>
      <c r="E166" s="26"/>
      <c r="F166" s="26"/>
      <c r="G166" s="26"/>
      <c r="H166" s="26"/>
      <c r="I166" s="26"/>
      <c r="J166" s="26"/>
      <c r="K166" s="26"/>
      <c r="L166" s="26">
        <v>1</v>
      </c>
      <c r="M166" s="26"/>
      <c r="N166" s="26">
        <v>1</v>
      </c>
      <c r="O166" s="26"/>
      <c r="P166" s="26"/>
      <c r="Q166" s="26"/>
      <c r="R166" s="26"/>
      <c r="S166" s="26"/>
      <c r="T166" s="26"/>
      <c r="U166" s="26"/>
      <c r="V166" s="26"/>
    </row>
    <row r="167" spans="1:22" s="32" customFormat="1" ht="12.75">
      <c r="A167" s="51"/>
      <c r="B167" s="52"/>
      <c r="C167" s="16" t="s">
        <v>115</v>
      </c>
      <c r="D167" s="26"/>
      <c r="E167" s="26"/>
      <c r="F167" s="26"/>
      <c r="G167" s="26"/>
      <c r="H167" s="26"/>
      <c r="I167" s="26"/>
      <c r="J167" s="26"/>
      <c r="K167" s="26"/>
      <c r="L167" s="26">
        <v>3</v>
      </c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s="32" customFormat="1" ht="12.75">
      <c r="A168" s="51"/>
      <c r="B168" s="52"/>
      <c r="C168" s="16" t="s">
        <v>12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>
        <v>1</v>
      </c>
      <c r="Q168" s="26"/>
      <c r="R168" s="26"/>
      <c r="S168" s="26"/>
      <c r="T168" s="26"/>
      <c r="U168" s="26"/>
      <c r="V168" s="26"/>
    </row>
    <row r="169" spans="1:22" s="32" customFormat="1" ht="12.75">
      <c r="A169" s="51"/>
      <c r="B169" s="52"/>
      <c r="C169" s="16" t="s">
        <v>48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>
        <v>1</v>
      </c>
      <c r="O169" s="26"/>
      <c r="P169" s="26">
        <v>1</v>
      </c>
      <c r="Q169" s="26"/>
      <c r="R169" s="26"/>
      <c r="S169" s="26"/>
      <c r="T169" s="26"/>
      <c r="U169" s="26"/>
      <c r="V169" s="26"/>
    </row>
    <row r="170" spans="1:22" s="32" customFormat="1" ht="12.75">
      <c r="A170" s="51"/>
      <c r="B170" s="52"/>
      <c r="C170" s="16" t="s">
        <v>116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>
        <v>1</v>
      </c>
      <c r="P170" s="26">
        <v>2</v>
      </c>
      <c r="Q170" s="26">
        <v>1</v>
      </c>
      <c r="R170" s="26"/>
      <c r="S170" s="26">
        <v>1</v>
      </c>
      <c r="T170" s="26"/>
      <c r="U170" s="26"/>
      <c r="V170" s="26"/>
    </row>
    <row r="171" spans="1:22" s="32" customFormat="1" ht="12.75">
      <c r="A171" s="51"/>
      <c r="B171" s="52"/>
      <c r="C171" s="16" t="s">
        <v>5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s="32" customFormat="1" ht="12.75">
      <c r="A172" s="51"/>
      <c r="B172" s="52"/>
      <c r="C172" s="16" t="s">
        <v>1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>
        <v>1</v>
      </c>
      <c r="R172" s="26"/>
      <c r="S172" s="26"/>
      <c r="T172" s="26"/>
      <c r="U172" s="26"/>
      <c r="V172" s="26"/>
    </row>
    <row r="173" spans="1:22" s="32" customFormat="1" ht="12.75">
      <c r="A173" s="51"/>
      <c r="B173" s="52"/>
      <c r="C173" s="16" t="s">
        <v>117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>
        <v>1</v>
      </c>
      <c r="Q173" s="26">
        <v>1</v>
      </c>
      <c r="R173" s="26"/>
      <c r="S173" s="26"/>
      <c r="T173" s="26"/>
      <c r="U173" s="26"/>
      <c r="V173" s="26"/>
    </row>
    <row r="174" spans="1:22" s="32" customFormat="1" ht="12.75">
      <c r="A174" s="51"/>
      <c r="B174" s="52"/>
      <c r="C174" s="16" t="s">
        <v>15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>
        <v>1</v>
      </c>
      <c r="Q174" s="26"/>
      <c r="R174" s="26"/>
      <c r="S174" s="26"/>
      <c r="T174" s="26"/>
      <c r="U174" s="26"/>
      <c r="V174" s="26"/>
    </row>
    <row r="175" spans="1:22" s="32" customFormat="1" ht="12.75">
      <c r="A175" s="51"/>
      <c r="B175" s="52"/>
      <c r="C175" s="16" t="s">
        <v>8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>
        <v>1</v>
      </c>
      <c r="Q175" s="26"/>
      <c r="R175" s="26"/>
      <c r="S175" s="26"/>
      <c r="T175" s="26"/>
      <c r="U175" s="26"/>
      <c r="V175" s="26"/>
    </row>
    <row r="176" spans="1:22" s="32" customFormat="1" ht="12.75">
      <c r="A176" s="51"/>
      <c r="B176" s="52"/>
      <c r="C176" s="16" t="s">
        <v>105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s="32" customFormat="1" ht="12.75">
      <c r="A177" s="51"/>
      <c r="B177" s="52"/>
      <c r="C177" s="16" t="s">
        <v>18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>
        <v>1</v>
      </c>
      <c r="Q177" s="26">
        <v>1</v>
      </c>
      <c r="R177" s="26"/>
      <c r="S177" s="26"/>
      <c r="T177" s="26"/>
      <c r="U177" s="26"/>
      <c r="V177" s="26"/>
    </row>
    <row r="178" spans="1:22" s="32" customFormat="1" ht="12.75">
      <c r="A178" s="51"/>
      <c r="B178" s="52"/>
      <c r="C178" s="16" t="s">
        <v>118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s="32" customFormat="1" ht="12.75">
      <c r="A179" s="51"/>
      <c r="B179" s="52"/>
      <c r="C179" s="16" t="s">
        <v>119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>
        <v>1</v>
      </c>
      <c r="T179" s="26"/>
      <c r="U179" s="26"/>
      <c r="V179" s="26"/>
    </row>
    <row r="180" spans="1:22" s="32" customFormat="1" ht="12.75">
      <c r="A180" s="51"/>
      <c r="B180" s="52"/>
      <c r="C180" s="16" t="s">
        <v>112</v>
      </c>
      <c r="D180" s="26"/>
      <c r="E180" s="26"/>
      <c r="F180" s="26"/>
      <c r="G180" s="26"/>
      <c r="H180" s="26">
        <v>1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s="32" customFormat="1" ht="12.75">
      <c r="A181" s="51"/>
      <c r="B181" s="52" t="s">
        <v>82</v>
      </c>
      <c r="C181" s="16" t="s">
        <v>96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32" customFormat="1" ht="12.75">
      <c r="A182" s="51"/>
      <c r="B182" s="52"/>
      <c r="C182" s="16" t="s">
        <v>110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s="32" customFormat="1" ht="12.75">
      <c r="A183" s="51"/>
      <c r="B183" s="52"/>
      <c r="C183" s="16" t="s">
        <v>111</v>
      </c>
      <c r="D183" s="26"/>
      <c r="E183" s="26"/>
      <c r="F183" s="26"/>
      <c r="G183" s="26"/>
      <c r="H183" s="26"/>
      <c r="I183" s="26">
        <v>1</v>
      </c>
      <c r="J183" s="26"/>
      <c r="K183" s="26"/>
      <c r="L183" s="26"/>
      <c r="M183" s="26"/>
      <c r="N183" s="26"/>
      <c r="O183" s="26"/>
      <c r="P183" s="26">
        <v>1</v>
      </c>
      <c r="Q183" s="26">
        <v>1</v>
      </c>
      <c r="R183" s="26"/>
      <c r="S183" s="26"/>
      <c r="T183" s="26"/>
      <c r="U183" s="26"/>
      <c r="V183" s="26"/>
    </row>
    <row r="184" spans="1:22" s="32" customFormat="1" ht="12.75">
      <c r="A184" s="51"/>
      <c r="B184" s="52"/>
      <c r="C184" s="16" t="s">
        <v>2</v>
      </c>
      <c r="D184" s="26"/>
      <c r="E184" s="26"/>
      <c r="F184" s="26"/>
      <c r="G184" s="26"/>
      <c r="H184" s="26">
        <v>2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>
        <v>1</v>
      </c>
      <c r="S184" s="26"/>
      <c r="T184" s="26"/>
      <c r="U184" s="26"/>
      <c r="V184" s="26"/>
    </row>
    <row r="185" spans="1:22" s="32" customFormat="1" ht="12.75">
      <c r="A185" s="51"/>
      <c r="B185" s="52"/>
      <c r="C185" s="16" t="s">
        <v>113</v>
      </c>
      <c r="D185" s="26"/>
      <c r="E185" s="26"/>
      <c r="F185" s="26"/>
      <c r="G185" s="26"/>
      <c r="H185" s="26"/>
      <c r="I185" s="26"/>
      <c r="J185" s="26">
        <v>1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s="32" customFormat="1" ht="12.75">
      <c r="A186" s="51"/>
      <c r="B186" s="52"/>
      <c r="C186" s="16" t="s">
        <v>36</v>
      </c>
      <c r="D186" s="26"/>
      <c r="E186" s="26"/>
      <c r="F186" s="26"/>
      <c r="G186" s="26"/>
      <c r="H186" s="26"/>
      <c r="I186" s="26"/>
      <c r="J186" s="26">
        <v>1</v>
      </c>
      <c r="K186" s="26"/>
      <c r="L186" s="26"/>
      <c r="M186" s="26"/>
      <c r="N186" s="26">
        <v>2</v>
      </c>
      <c r="O186" s="26"/>
      <c r="P186" s="26">
        <v>1</v>
      </c>
      <c r="Q186" s="26"/>
      <c r="R186" s="26">
        <v>1</v>
      </c>
      <c r="S186" s="26"/>
      <c r="T186" s="26"/>
      <c r="U186" s="26"/>
      <c r="V186" s="26"/>
    </row>
    <row r="187" spans="1:22" s="32" customFormat="1" ht="12.75">
      <c r="A187" s="51"/>
      <c r="B187" s="52"/>
      <c r="C187" s="16" t="s">
        <v>37</v>
      </c>
      <c r="D187" s="26"/>
      <c r="E187" s="26"/>
      <c r="F187" s="26"/>
      <c r="G187" s="26"/>
      <c r="H187" s="26"/>
      <c r="I187" s="26"/>
      <c r="J187" s="26">
        <v>1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s="32" customFormat="1" ht="12.75">
      <c r="A188" s="51"/>
      <c r="B188" s="52"/>
      <c r="C188" s="16" t="s">
        <v>84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>
        <v>1</v>
      </c>
      <c r="P188" s="26"/>
      <c r="Q188" s="26"/>
      <c r="R188" s="26"/>
      <c r="S188" s="26"/>
      <c r="T188" s="26"/>
      <c r="U188" s="26"/>
      <c r="V188" s="26"/>
    </row>
    <row r="189" spans="1:22" s="32" customFormat="1" ht="12.75">
      <c r="A189" s="51"/>
      <c r="B189" s="52"/>
      <c r="C189" s="16" t="s">
        <v>114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>
        <v>1</v>
      </c>
      <c r="Q189" s="26"/>
      <c r="R189" s="26"/>
      <c r="S189" s="26"/>
      <c r="T189" s="26"/>
      <c r="U189" s="26"/>
      <c r="V189" s="26"/>
    </row>
    <row r="190" spans="1:22" s="32" customFormat="1" ht="12.75">
      <c r="A190" s="51"/>
      <c r="B190" s="52"/>
      <c r="C190" s="16" t="s">
        <v>86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s="32" customFormat="1" ht="12.75">
      <c r="A191" s="51"/>
      <c r="B191" s="52"/>
      <c r="C191" s="16" t="s">
        <v>115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s="32" customFormat="1" ht="12.75">
      <c r="A192" s="51"/>
      <c r="B192" s="52"/>
      <c r="C192" s="16" t="s">
        <v>12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>
        <v>2</v>
      </c>
      <c r="N192" s="26">
        <v>2</v>
      </c>
      <c r="O192" s="26">
        <v>2</v>
      </c>
      <c r="P192" s="26">
        <v>1</v>
      </c>
      <c r="Q192" s="26">
        <v>1</v>
      </c>
      <c r="R192" s="26"/>
      <c r="S192" s="26"/>
      <c r="T192" s="26"/>
      <c r="U192" s="26"/>
      <c r="V192" s="26"/>
    </row>
    <row r="193" spans="1:22" s="32" customFormat="1" ht="12.75">
      <c r="A193" s="51"/>
      <c r="B193" s="52"/>
      <c r="C193" s="16" t="s">
        <v>48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>
        <v>1</v>
      </c>
      <c r="P193" s="26">
        <v>1</v>
      </c>
      <c r="Q193" s="26">
        <v>1</v>
      </c>
      <c r="R193" s="26"/>
      <c r="S193" s="26"/>
      <c r="T193" s="26"/>
      <c r="U193" s="26"/>
      <c r="V193" s="26"/>
    </row>
    <row r="194" spans="1:22" s="32" customFormat="1" ht="12.75">
      <c r="A194" s="51"/>
      <c r="B194" s="52"/>
      <c r="C194" s="16" t="s">
        <v>116</v>
      </c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>
        <v>1</v>
      </c>
      <c r="R194" s="26"/>
      <c r="S194" s="26"/>
      <c r="T194" s="26"/>
      <c r="U194" s="26"/>
      <c r="V194" s="26"/>
    </row>
    <row r="195" spans="1:22" s="32" customFormat="1" ht="12.75">
      <c r="A195" s="51"/>
      <c r="B195" s="52"/>
      <c r="C195" s="16" t="s">
        <v>5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>
        <v>1</v>
      </c>
      <c r="P195" s="26"/>
      <c r="Q195" s="26"/>
      <c r="R195" s="26"/>
      <c r="S195" s="26"/>
      <c r="T195" s="26"/>
      <c r="U195" s="26"/>
      <c r="V195" s="26"/>
    </row>
    <row r="196" spans="1:22" s="32" customFormat="1" ht="12.75">
      <c r="A196" s="51"/>
      <c r="B196" s="52"/>
      <c r="C196" s="16" t="s">
        <v>1</v>
      </c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>
        <v>1</v>
      </c>
      <c r="P196" s="26"/>
      <c r="Q196" s="26"/>
      <c r="R196" s="26"/>
      <c r="S196" s="26"/>
      <c r="T196" s="26"/>
      <c r="U196" s="26"/>
      <c r="V196" s="26"/>
    </row>
    <row r="197" spans="1:22" s="32" customFormat="1" ht="12.75">
      <c r="A197" s="51"/>
      <c r="B197" s="52"/>
      <c r="C197" s="16" t="s">
        <v>117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s="32" customFormat="1" ht="12.75">
      <c r="A198" s="51"/>
      <c r="B198" s="52"/>
      <c r="C198" s="16" t="s">
        <v>15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s="32" customFormat="1" ht="12.75">
      <c r="A199" s="51"/>
      <c r="B199" s="52"/>
      <c r="C199" s="16" t="s">
        <v>8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s="32" customFormat="1" ht="12.75">
      <c r="A200" s="51"/>
      <c r="B200" s="52"/>
      <c r="C200" s="16" t="s">
        <v>105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v>1</v>
      </c>
      <c r="Q200" s="26"/>
      <c r="R200" s="26"/>
      <c r="S200" s="26"/>
      <c r="T200" s="26"/>
      <c r="U200" s="26"/>
      <c r="V200" s="26"/>
    </row>
    <row r="201" spans="1:22" s="32" customFormat="1" ht="12.75">
      <c r="A201" s="51"/>
      <c r="B201" s="52"/>
      <c r="C201" s="16" t="s">
        <v>18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v>3</v>
      </c>
      <c r="Q201" s="26">
        <v>1</v>
      </c>
      <c r="R201" s="26"/>
      <c r="S201" s="26"/>
      <c r="T201" s="26"/>
      <c r="U201" s="26"/>
      <c r="V201" s="26"/>
    </row>
    <row r="202" spans="1:22" s="32" customFormat="1" ht="12.75">
      <c r="A202" s="51"/>
      <c r="B202" s="52"/>
      <c r="C202" s="16" t="s">
        <v>118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>
        <v>2</v>
      </c>
      <c r="R202" s="26"/>
      <c r="S202" s="26"/>
      <c r="T202" s="26"/>
      <c r="U202" s="26"/>
      <c r="V202" s="26"/>
    </row>
    <row r="203" spans="1:22" s="32" customFormat="1" ht="12.75">
      <c r="A203" s="51"/>
      <c r="B203" s="52"/>
      <c r="C203" s="16" t="s">
        <v>119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32" customFormat="1" ht="12.75">
      <c r="A204" s="48"/>
      <c r="B204" s="52"/>
      <c r="C204" s="16" t="s">
        <v>112</v>
      </c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>
        <v>1</v>
      </c>
      <c r="R204" s="26"/>
      <c r="S204" s="26"/>
      <c r="T204" s="26"/>
      <c r="U204" s="26"/>
      <c r="V204" s="26"/>
    </row>
    <row r="205" spans="1:22" s="32" customFormat="1" ht="12.75">
      <c r="A205" s="6" t="s">
        <v>38</v>
      </c>
      <c r="B205" s="6"/>
      <c r="C205" s="6">
        <f>SUM(D205:V205)</f>
        <v>73</v>
      </c>
      <c r="D205" s="27">
        <f aca="true" t="shared" si="8" ref="D205:T205">SUM(D157:D204)</f>
        <v>0</v>
      </c>
      <c r="E205" s="27">
        <f t="shared" si="8"/>
        <v>0</v>
      </c>
      <c r="F205" s="27">
        <f t="shared" si="8"/>
        <v>0</v>
      </c>
      <c r="G205" s="27">
        <f t="shared" si="8"/>
        <v>0</v>
      </c>
      <c r="H205" s="27">
        <f t="shared" si="8"/>
        <v>6</v>
      </c>
      <c r="I205" s="27">
        <f t="shared" si="8"/>
        <v>1</v>
      </c>
      <c r="J205" s="27">
        <f t="shared" si="8"/>
        <v>3</v>
      </c>
      <c r="K205" s="27">
        <f t="shared" si="8"/>
        <v>2</v>
      </c>
      <c r="L205" s="27">
        <f t="shared" si="8"/>
        <v>8</v>
      </c>
      <c r="M205" s="27">
        <f t="shared" si="8"/>
        <v>3</v>
      </c>
      <c r="N205" s="27">
        <f t="shared" si="8"/>
        <v>8</v>
      </c>
      <c r="O205" s="27">
        <f t="shared" si="8"/>
        <v>8</v>
      </c>
      <c r="P205" s="27">
        <f t="shared" si="8"/>
        <v>18</v>
      </c>
      <c r="Q205" s="27">
        <f t="shared" si="8"/>
        <v>12</v>
      </c>
      <c r="R205" s="27">
        <f t="shared" si="8"/>
        <v>2</v>
      </c>
      <c r="S205" s="27">
        <f t="shared" si="8"/>
        <v>2</v>
      </c>
      <c r="T205" s="27">
        <f t="shared" si="8"/>
        <v>0</v>
      </c>
      <c r="U205" s="27">
        <f>SUM(U157:U204)</f>
        <v>0</v>
      </c>
      <c r="V205" s="27">
        <f>SUM(V157:V204)</f>
        <v>0</v>
      </c>
    </row>
    <row r="206" spans="1:22" s="32" customFormat="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40"/>
      <c r="S206" s="40"/>
      <c r="T206" s="40"/>
      <c r="U206" s="40"/>
      <c r="V206" s="40"/>
    </row>
    <row r="207" spans="1:22" s="32" customFormat="1" ht="12.75">
      <c r="A207" s="47" t="s">
        <v>120</v>
      </c>
      <c r="B207" s="49" t="s">
        <v>81</v>
      </c>
      <c r="C207" s="16" t="s">
        <v>121</v>
      </c>
      <c r="D207" s="26"/>
      <c r="E207" s="26"/>
      <c r="F207" s="26"/>
      <c r="G207" s="26"/>
      <c r="H207" s="26">
        <v>1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s="32" customFormat="1" ht="12.75">
      <c r="A208" s="51"/>
      <c r="B208" s="53"/>
      <c r="C208" s="16" t="s">
        <v>122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s="32" customFormat="1" ht="12.75">
      <c r="A209" s="51"/>
      <c r="B209" s="53"/>
      <c r="C209" s="16" t="s">
        <v>123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s="32" customFormat="1" ht="12.75">
      <c r="A210" s="51"/>
      <c r="B210" s="53"/>
      <c r="C210" s="16" t="s">
        <v>124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s="32" customFormat="1" ht="12.75">
      <c r="A211" s="51"/>
      <c r="B211" s="53"/>
      <c r="C211" s="16" t="s">
        <v>125</v>
      </c>
      <c r="D211" s="26"/>
      <c r="E211" s="26"/>
      <c r="F211" s="26"/>
      <c r="G211" s="26"/>
      <c r="H211" s="26"/>
      <c r="I211" s="26"/>
      <c r="J211" s="26"/>
      <c r="K211" s="26"/>
      <c r="L211" s="26">
        <v>1</v>
      </c>
      <c r="M211" s="26"/>
      <c r="N211" s="26"/>
      <c r="O211" s="26"/>
      <c r="P211" s="26"/>
      <c r="Q211" s="26"/>
      <c r="R211" s="26"/>
      <c r="S211" s="26">
        <v>2</v>
      </c>
      <c r="T211" s="26"/>
      <c r="U211" s="26"/>
      <c r="V211" s="26"/>
    </row>
    <row r="212" spans="1:22" s="32" customFormat="1" ht="12.75">
      <c r="A212" s="51"/>
      <c r="B212" s="53"/>
      <c r="C212" s="16" t="s">
        <v>127</v>
      </c>
      <c r="D212" s="26"/>
      <c r="E212" s="26"/>
      <c r="F212" s="26"/>
      <c r="G212" s="26"/>
      <c r="H212" s="26"/>
      <c r="I212" s="26"/>
      <c r="J212" s="26"/>
      <c r="K212" s="26"/>
      <c r="L212" s="26">
        <v>1</v>
      </c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s="32" customFormat="1" ht="12.75">
      <c r="A213" s="51"/>
      <c r="B213" s="53"/>
      <c r="C213" s="16" t="s">
        <v>128</v>
      </c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s="32" customFormat="1" ht="12.75">
      <c r="A214" s="51"/>
      <c r="B214" s="53"/>
      <c r="C214" s="16" t="s">
        <v>126</v>
      </c>
      <c r="D214" s="26"/>
      <c r="E214" s="26"/>
      <c r="F214" s="26"/>
      <c r="G214" s="26"/>
      <c r="H214" s="26"/>
      <c r="I214" s="26"/>
      <c r="J214" s="26"/>
      <c r="K214" s="26"/>
      <c r="L214" s="26">
        <v>1</v>
      </c>
      <c r="M214" s="26"/>
      <c r="N214" s="26"/>
      <c r="O214" s="26">
        <v>1</v>
      </c>
      <c r="P214" s="26"/>
      <c r="Q214" s="26"/>
      <c r="R214" s="26"/>
      <c r="S214" s="26"/>
      <c r="T214" s="26"/>
      <c r="U214" s="26"/>
      <c r="V214" s="26"/>
    </row>
    <row r="215" spans="1:22" s="32" customFormat="1" ht="12.75">
      <c r="A215" s="51"/>
      <c r="B215" s="53"/>
      <c r="C215" s="16" t="s">
        <v>129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>
        <v>1</v>
      </c>
      <c r="P215" s="26"/>
      <c r="Q215" s="26"/>
      <c r="R215" s="26"/>
      <c r="S215" s="26"/>
      <c r="T215" s="26"/>
      <c r="U215" s="26"/>
      <c r="V215" s="26"/>
    </row>
    <row r="216" spans="1:22" s="32" customFormat="1" ht="12.75">
      <c r="A216" s="51"/>
      <c r="B216" s="53"/>
      <c r="C216" s="16" t="s">
        <v>130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>
        <v>1</v>
      </c>
      <c r="P216" s="26"/>
      <c r="Q216" s="26"/>
      <c r="R216" s="26"/>
      <c r="S216" s="26"/>
      <c r="T216" s="26"/>
      <c r="U216" s="26"/>
      <c r="V216" s="26"/>
    </row>
    <row r="217" spans="1:22" s="32" customFormat="1" ht="12.75">
      <c r="A217" s="51"/>
      <c r="B217" s="53"/>
      <c r="C217" s="16" t="s">
        <v>131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s="32" customFormat="1" ht="12.75">
      <c r="A218" s="51"/>
      <c r="B218" s="53"/>
      <c r="C218" s="16" t="s">
        <v>132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s="32" customFormat="1" ht="12.75">
      <c r="A219" s="51"/>
      <c r="B219" s="53"/>
      <c r="C219" s="16" t="s">
        <v>134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s="32" customFormat="1" ht="12.75">
      <c r="A220" s="51"/>
      <c r="B220" s="53"/>
      <c r="C220" s="16" t="s">
        <v>133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s="32" customFormat="1" ht="12.75">
      <c r="A221" s="51"/>
      <c r="B221" s="53"/>
      <c r="C221" s="16" t="s">
        <v>135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s="32" customFormat="1" ht="12.75">
      <c r="A222" s="51"/>
      <c r="B222" s="53"/>
      <c r="C222" s="16" t="s">
        <v>223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>
        <v>1</v>
      </c>
    </row>
    <row r="223" spans="1:22" s="32" customFormat="1" ht="12.75">
      <c r="A223" s="51"/>
      <c r="B223" s="53"/>
      <c r="C223" s="16" t="s">
        <v>136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>
        <v>1</v>
      </c>
      <c r="R223" s="26"/>
      <c r="S223" s="26"/>
      <c r="T223" s="26"/>
      <c r="U223" s="26"/>
      <c r="V223" s="26"/>
    </row>
    <row r="224" spans="1:22" s="32" customFormat="1" ht="12.75">
      <c r="A224" s="51"/>
      <c r="B224" s="52" t="s">
        <v>82</v>
      </c>
      <c r="C224" s="16" t="s">
        <v>121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>
        <v>1</v>
      </c>
      <c r="N224" s="26"/>
      <c r="O224" s="26">
        <v>1</v>
      </c>
      <c r="P224" s="26"/>
      <c r="Q224" s="26"/>
      <c r="R224" s="26"/>
      <c r="S224" s="26"/>
      <c r="T224" s="26"/>
      <c r="U224" s="26"/>
      <c r="V224" s="26"/>
    </row>
    <row r="225" spans="1:22" s="32" customFormat="1" ht="12.75">
      <c r="A225" s="51"/>
      <c r="B225" s="52"/>
      <c r="C225" s="16" t="s">
        <v>122</v>
      </c>
      <c r="D225" s="26"/>
      <c r="E225" s="26"/>
      <c r="F225" s="26"/>
      <c r="G225" s="26"/>
      <c r="H225" s="26"/>
      <c r="I225" s="26">
        <v>1</v>
      </c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s="32" customFormat="1" ht="12.75">
      <c r="A226" s="51"/>
      <c r="B226" s="52"/>
      <c r="C226" s="16" t="s">
        <v>123</v>
      </c>
      <c r="D226" s="26"/>
      <c r="E226" s="26"/>
      <c r="F226" s="26"/>
      <c r="G226" s="26"/>
      <c r="H226" s="26"/>
      <c r="I226" s="26"/>
      <c r="J226" s="26">
        <v>1</v>
      </c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s="32" customFormat="1" ht="12.75">
      <c r="A227" s="51"/>
      <c r="B227" s="52"/>
      <c r="C227" s="16" t="s">
        <v>124</v>
      </c>
      <c r="D227" s="26"/>
      <c r="E227" s="26"/>
      <c r="F227" s="26"/>
      <c r="G227" s="26"/>
      <c r="H227" s="26"/>
      <c r="I227" s="26"/>
      <c r="J227" s="26">
        <v>1</v>
      </c>
      <c r="K227" s="26"/>
      <c r="L227" s="26"/>
      <c r="M227" s="26"/>
      <c r="N227" s="26">
        <v>1</v>
      </c>
      <c r="O227" s="26"/>
      <c r="P227" s="26"/>
      <c r="Q227" s="26"/>
      <c r="R227" s="26"/>
      <c r="S227" s="26"/>
      <c r="T227" s="26"/>
      <c r="U227" s="26"/>
      <c r="V227" s="26"/>
    </row>
    <row r="228" spans="1:22" s="32" customFormat="1" ht="12.75">
      <c r="A228" s="51"/>
      <c r="B228" s="52"/>
      <c r="C228" s="16" t="s">
        <v>125</v>
      </c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>
        <v>1</v>
      </c>
      <c r="Q228" s="26">
        <v>1</v>
      </c>
      <c r="R228" s="26"/>
      <c r="S228" s="26"/>
      <c r="T228" s="26"/>
      <c r="U228" s="26"/>
      <c r="V228" s="26"/>
    </row>
    <row r="229" spans="1:22" s="32" customFormat="1" ht="12.75">
      <c r="A229" s="51"/>
      <c r="B229" s="52"/>
      <c r="C229" s="16" t="s">
        <v>127</v>
      </c>
      <c r="D229" s="26"/>
      <c r="E229" s="26"/>
      <c r="F229" s="26"/>
      <c r="G229" s="26"/>
      <c r="H229" s="26"/>
      <c r="I229" s="26"/>
      <c r="J229" s="26"/>
      <c r="K229" s="26"/>
      <c r="L229" s="26"/>
      <c r="M229" s="26">
        <v>1</v>
      </c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1:22" s="32" customFormat="1" ht="12.75">
      <c r="A230" s="51"/>
      <c r="B230" s="52"/>
      <c r="C230" s="16" t="s">
        <v>128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>
        <v>2</v>
      </c>
      <c r="O230" s="26"/>
      <c r="P230" s="26"/>
      <c r="Q230" s="26"/>
      <c r="R230" s="26"/>
      <c r="S230" s="26"/>
      <c r="T230" s="26"/>
      <c r="U230" s="26"/>
      <c r="V230" s="26"/>
    </row>
    <row r="231" spans="1:22" s="32" customFormat="1" ht="12.75">
      <c r="A231" s="51"/>
      <c r="B231" s="52"/>
      <c r="C231" s="16" t="s">
        <v>126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>
        <v>2</v>
      </c>
      <c r="R231" s="26">
        <v>1</v>
      </c>
      <c r="S231" s="26"/>
      <c r="T231" s="26"/>
      <c r="U231" s="26"/>
      <c r="V231" s="26"/>
    </row>
    <row r="232" spans="1:22" s="32" customFormat="1" ht="12.75">
      <c r="A232" s="51"/>
      <c r="B232" s="52"/>
      <c r="C232" s="16" t="s">
        <v>129</v>
      </c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s="32" customFormat="1" ht="12.75">
      <c r="A233" s="51"/>
      <c r="B233" s="52"/>
      <c r="C233" s="16" t="s">
        <v>130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s="32" customFormat="1" ht="12.75">
      <c r="A234" s="51"/>
      <c r="B234" s="52"/>
      <c r="C234" s="16" t="s">
        <v>131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>
        <v>1</v>
      </c>
      <c r="P234" s="26">
        <v>1</v>
      </c>
      <c r="Q234" s="26"/>
      <c r="R234" s="26"/>
      <c r="S234" s="26"/>
      <c r="T234" s="26"/>
      <c r="U234" s="26"/>
      <c r="V234" s="26"/>
    </row>
    <row r="235" spans="1:22" s="32" customFormat="1" ht="12.75">
      <c r="A235" s="51"/>
      <c r="B235" s="52"/>
      <c r="C235" s="16" t="s">
        <v>132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>
        <v>1</v>
      </c>
      <c r="P235" s="26"/>
      <c r="Q235" s="26"/>
      <c r="R235" s="26"/>
      <c r="S235" s="26"/>
      <c r="T235" s="26"/>
      <c r="U235" s="26"/>
      <c r="V235" s="26"/>
    </row>
    <row r="236" spans="1:22" s="32" customFormat="1" ht="12.75">
      <c r="A236" s="51"/>
      <c r="B236" s="52"/>
      <c r="C236" s="16" t="s">
        <v>134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>
        <v>1</v>
      </c>
      <c r="P236" s="26"/>
      <c r="Q236" s="26"/>
      <c r="R236" s="26"/>
      <c r="S236" s="26"/>
      <c r="T236" s="26"/>
      <c r="U236" s="26"/>
      <c r="V236" s="26"/>
    </row>
    <row r="237" spans="1:22" s="32" customFormat="1" ht="12.75">
      <c r="A237" s="51"/>
      <c r="B237" s="52"/>
      <c r="C237" s="16" t="s">
        <v>133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>
        <v>1</v>
      </c>
      <c r="P237" s="26"/>
      <c r="Q237" s="26"/>
      <c r="R237" s="26"/>
      <c r="S237" s="26"/>
      <c r="T237" s="26"/>
      <c r="U237" s="26"/>
      <c r="V237" s="26"/>
    </row>
    <row r="238" spans="1:22" s="32" customFormat="1" ht="12.75">
      <c r="A238" s="51"/>
      <c r="B238" s="52"/>
      <c r="C238" s="16" t="s">
        <v>135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>
        <v>1</v>
      </c>
      <c r="Q238" s="26"/>
      <c r="R238" s="26"/>
      <c r="S238" s="26"/>
      <c r="T238" s="26"/>
      <c r="U238" s="26"/>
      <c r="V238" s="26"/>
    </row>
    <row r="239" spans="1:22" s="32" customFormat="1" ht="12.75">
      <c r="A239" s="51"/>
      <c r="B239" s="52"/>
      <c r="C239" s="16" t="s">
        <v>223</v>
      </c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s="32" customFormat="1" ht="12.75">
      <c r="A240" s="51"/>
      <c r="B240" s="52"/>
      <c r="C240" s="16" t="s">
        <v>136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s="32" customFormat="1" ht="12.75">
      <c r="A241" s="6" t="s">
        <v>38</v>
      </c>
      <c r="B241" s="6"/>
      <c r="C241" s="6">
        <f>SUM(D241:V241)</f>
        <v>31</v>
      </c>
      <c r="D241" s="27">
        <f aca="true" t="shared" si="9" ref="D241:U241">SUM(D207:D240)</f>
        <v>0</v>
      </c>
      <c r="E241" s="27">
        <f t="shared" si="9"/>
        <v>0</v>
      </c>
      <c r="F241" s="27">
        <f t="shared" si="9"/>
        <v>0</v>
      </c>
      <c r="G241" s="27">
        <f t="shared" si="9"/>
        <v>0</v>
      </c>
      <c r="H241" s="27">
        <f t="shared" si="9"/>
        <v>1</v>
      </c>
      <c r="I241" s="27">
        <f t="shared" si="9"/>
        <v>1</v>
      </c>
      <c r="J241" s="27">
        <f t="shared" si="9"/>
        <v>2</v>
      </c>
      <c r="K241" s="27">
        <f t="shared" si="9"/>
        <v>0</v>
      </c>
      <c r="L241" s="27">
        <f t="shared" si="9"/>
        <v>3</v>
      </c>
      <c r="M241" s="27">
        <f t="shared" si="9"/>
        <v>2</v>
      </c>
      <c r="N241" s="27">
        <f t="shared" si="9"/>
        <v>3</v>
      </c>
      <c r="O241" s="27">
        <f t="shared" si="9"/>
        <v>8</v>
      </c>
      <c r="P241" s="27">
        <f t="shared" si="9"/>
        <v>3</v>
      </c>
      <c r="Q241" s="27">
        <f t="shared" si="9"/>
        <v>4</v>
      </c>
      <c r="R241" s="27">
        <f t="shared" si="9"/>
        <v>1</v>
      </c>
      <c r="S241" s="27">
        <f t="shared" si="9"/>
        <v>2</v>
      </c>
      <c r="T241" s="27">
        <f t="shared" si="9"/>
        <v>0</v>
      </c>
      <c r="U241" s="27">
        <f t="shared" si="9"/>
        <v>0</v>
      </c>
      <c r="V241" s="27">
        <f>SUM(V207:V240)</f>
        <v>1</v>
      </c>
    </row>
    <row r="242" spans="1:22" s="32" customFormat="1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40"/>
      <c r="S242" s="40"/>
      <c r="T242" s="40"/>
      <c r="U242" s="40"/>
      <c r="V242" s="40"/>
    </row>
    <row r="243" spans="1:22" s="32" customFormat="1" ht="12.75">
      <c r="A243" s="47" t="s">
        <v>182</v>
      </c>
      <c r="B243" s="49" t="s">
        <v>81</v>
      </c>
      <c r="C243" s="16" t="s">
        <v>137</v>
      </c>
      <c r="D243" s="26"/>
      <c r="E243" s="26"/>
      <c r="F243" s="26"/>
      <c r="G243" s="26"/>
      <c r="H243" s="26">
        <v>1</v>
      </c>
      <c r="I243" s="26"/>
      <c r="J243" s="26"/>
      <c r="K243" s="26"/>
      <c r="L243" s="26">
        <v>1</v>
      </c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s="32" customFormat="1" ht="12.75">
      <c r="A244" s="51"/>
      <c r="B244" s="53"/>
      <c r="C244" s="16" t="s">
        <v>138</v>
      </c>
      <c r="D244" s="26"/>
      <c r="E244" s="26"/>
      <c r="F244" s="26"/>
      <c r="G244" s="26"/>
      <c r="H244" s="26"/>
      <c r="I244" s="26">
        <v>1</v>
      </c>
      <c r="J244" s="26"/>
      <c r="K244" s="26"/>
      <c r="L244" s="26"/>
      <c r="M244" s="26"/>
      <c r="N244" s="26"/>
      <c r="O244" s="26"/>
      <c r="P244" s="26">
        <v>1</v>
      </c>
      <c r="Q244" s="26">
        <v>2</v>
      </c>
      <c r="R244" s="26"/>
      <c r="S244" s="26"/>
      <c r="T244" s="26"/>
      <c r="U244" s="26"/>
      <c r="V244" s="26"/>
    </row>
    <row r="245" spans="1:22" s="32" customFormat="1" ht="12.75">
      <c r="A245" s="51"/>
      <c r="B245" s="53"/>
      <c r="C245" s="16" t="s">
        <v>6</v>
      </c>
      <c r="D245" s="26"/>
      <c r="E245" s="26"/>
      <c r="F245" s="26"/>
      <c r="G245" s="26"/>
      <c r="H245" s="26"/>
      <c r="I245" s="26"/>
      <c r="J245" s="26"/>
      <c r="K245" s="26">
        <v>1</v>
      </c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s="32" customFormat="1" ht="12.75">
      <c r="A246" s="51"/>
      <c r="B246" s="53"/>
      <c r="C246" s="16" t="s">
        <v>139</v>
      </c>
      <c r="D246" s="26"/>
      <c r="E246" s="26"/>
      <c r="F246" s="26"/>
      <c r="G246" s="26"/>
      <c r="H246" s="26"/>
      <c r="I246" s="26"/>
      <c r="J246" s="26"/>
      <c r="K246" s="26">
        <v>1</v>
      </c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s="32" customFormat="1" ht="12.75">
      <c r="A247" s="51"/>
      <c r="B247" s="53"/>
      <c r="C247" s="16" t="s">
        <v>140</v>
      </c>
      <c r="D247" s="26"/>
      <c r="E247" s="26"/>
      <c r="F247" s="26"/>
      <c r="G247" s="26"/>
      <c r="H247" s="26"/>
      <c r="I247" s="26"/>
      <c r="J247" s="26"/>
      <c r="K247" s="26">
        <v>1</v>
      </c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s="32" customFormat="1" ht="12.75">
      <c r="A248" s="51"/>
      <c r="B248" s="53"/>
      <c r="C248" s="16" t="s">
        <v>92</v>
      </c>
      <c r="D248" s="26"/>
      <c r="E248" s="26"/>
      <c r="F248" s="26"/>
      <c r="G248" s="26"/>
      <c r="H248" s="26"/>
      <c r="I248" s="26"/>
      <c r="J248" s="26"/>
      <c r="K248" s="26"/>
      <c r="L248" s="26">
        <v>1</v>
      </c>
      <c r="M248" s="26"/>
      <c r="N248" s="26"/>
      <c r="O248" s="26">
        <v>1</v>
      </c>
      <c r="P248" s="26"/>
      <c r="Q248" s="26"/>
      <c r="R248" s="26"/>
      <c r="S248" s="26"/>
      <c r="T248" s="26"/>
      <c r="U248" s="26"/>
      <c r="V248" s="26"/>
    </row>
    <row r="249" spans="1:22" s="32" customFormat="1" ht="12.75">
      <c r="A249" s="51"/>
      <c r="B249" s="53"/>
      <c r="C249" s="16" t="s">
        <v>141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>
        <v>1</v>
      </c>
      <c r="O249" s="26">
        <v>2</v>
      </c>
      <c r="P249" s="26"/>
      <c r="Q249" s="26"/>
      <c r="R249" s="26"/>
      <c r="S249" s="26"/>
      <c r="T249" s="26"/>
      <c r="U249" s="26"/>
      <c r="V249" s="26"/>
    </row>
    <row r="250" spans="1:22" s="32" customFormat="1" ht="12.75">
      <c r="A250" s="51"/>
      <c r="B250" s="53"/>
      <c r="C250" s="16" t="s">
        <v>142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>
        <v>1</v>
      </c>
      <c r="P250" s="26">
        <v>1</v>
      </c>
      <c r="Q250" s="26"/>
      <c r="R250" s="26"/>
      <c r="S250" s="26"/>
      <c r="T250" s="26"/>
      <c r="U250" s="26"/>
      <c r="V250" s="26"/>
    </row>
    <row r="251" spans="1:22" s="32" customFormat="1" ht="12.75">
      <c r="A251" s="51"/>
      <c r="B251" s="53"/>
      <c r="C251" s="32" t="s">
        <v>143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>
        <v>1</v>
      </c>
      <c r="O251" s="26">
        <v>1</v>
      </c>
      <c r="P251" s="26">
        <v>1</v>
      </c>
      <c r="Q251" s="26">
        <v>1</v>
      </c>
      <c r="R251" s="26">
        <v>3</v>
      </c>
      <c r="S251" s="26">
        <v>1</v>
      </c>
      <c r="T251" s="26"/>
      <c r="U251" s="26"/>
      <c r="V251" s="26"/>
    </row>
    <row r="252" spans="1:22" s="32" customFormat="1" ht="12.75">
      <c r="A252" s="51"/>
      <c r="B252" s="53"/>
      <c r="C252" s="16" t="s">
        <v>144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s="32" customFormat="1" ht="12.75">
      <c r="A253" s="51"/>
      <c r="B253" s="53"/>
      <c r="C253" s="16" t="s">
        <v>145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>
        <v>1</v>
      </c>
      <c r="P253" s="26">
        <v>1</v>
      </c>
      <c r="Q253" s="26"/>
      <c r="R253" s="26"/>
      <c r="S253" s="26"/>
      <c r="T253" s="26"/>
      <c r="U253" s="26"/>
      <c r="V253" s="26"/>
    </row>
    <row r="254" spans="1:22" s="32" customFormat="1" ht="12.75">
      <c r="A254" s="51"/>
      <c r="B254" s="53"/>
      <c r="C254" s="16" t="s">
        <v>146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>
        <v>1</v>
      </c>
      <c r="P254" s="26"/>
      <c r="Q254" s="26"/>
      <c r="R254" s="26"/>
      <c r="S254" s="26"/>
      <c r="T254" s="26"/>
      <c r="U254" s="26">
        <v>2</v>
      </c>
      <c r="V254" s="26"/>
    </row>
    <row r="255" spans="1:22" s="32" customFormat="1" ht="12.75">
      <c r="A255" s="51"/>
      <c r="B255" s="53"/>
      <c r="C255" s="16" t="s">
        <v>147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>
        <v>2</v>
      </c>
      <c r="Q255" s="26"/>
      <c r="R255" s="26"/>
      <c r="S255" s="26"/>
      <c r="T255" s="26"/>
      <c r="U255" s="26"/>
      <c r="V255" s="26"/>
    </row>
    <row r="256" spans="1:22" s="32" customFormat="1" ht="12.75">
      <c r="A256" s="51"/>
      <c r="B256" s="53"/>
      <c r="C256" s="16" t="s">
        <v>160</v>
      </c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>
        <v>1</v>
      </c>
    </row>
    <row r="257" spans="1:22" s="32" customFormat="1" ht="12.75">
      <c r="A257" s="51"/>
      <c r="B257" s="53"/>
      <c r="C257" s="16" t="s">
        <v>148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s="32" customFormat="1" ht="12.75">
      <c r="A258" s="51"/>
      <c r="B258" s="52" t="s">
        <v>82</v>
      </c>
      <c r="C258" s="16" t="s">
        <v>137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1:22" s="32" customFormat="1" ht="12.75">
      <c r="A259" s="51"/>
      <c r="B259" s="52"/>
      <c r="C259" s="16" t="s">
        <v>138</v>
      </c>
      <c r="D259" s="26"/>
      <c r="E259" s="26"/>
      <c r="F259" s="26"/>
      <c r="G259" s="26"/>
      <c r="H259" s="26"/>
      <c r="I259" s="26"/>
      <c r="J259" s="26"/>
      <c r="K259" s="26"/>
      <c r="L259" s="26"/>
      <c r="M259" s="26">
        <v>1</v>
      </c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1:22" s="32" customFormat="1" ht="12.75">
      <c r="A260" s="51"/>
      <c r="B260" s="52"/>
      <c r="C260" s="16" t="s">
        <v>6</v>
      </c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1:22" s="32" customFormat="1" ht="12.75">
      <c r="A261" s="51"/>
      <c r="B261" s="52"/>
      <c r="C261" s="16" t="s">
        <v>139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s="32" customFormat="1" ht="12.75">
      <c r="A262" s="51"/>
      <c r="B262" s="52"/>
      <c r="C262" s="16" t="s">
        <v>140</v>
      </c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1:22" s="32" customFormat="1" ht="12.75">
      <c r="A263" s="51"/>
      <c r="B263" s="52"/>
      <c r="C263" s="16" t="s">
        <v>92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1:22" s="32" customFormat="1" ht="12.75">
      <c r="A264" s="51"/>
      <c r="B264" s="52"/>
      <c r="C264" s="16" t="s">
        <v>141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>
        <v>1</v>
      </c>
      <c r="N264" s="26"/>
      <c r="O264" s="26">
        <v>1</v>
      </c>
      <c r="P264" s="26"/>
      <c r="Q264" s="26"/>
      <c r="R264" s="26"/>
      <c r="S264" s="26"/>
      <c r="T264" s="26"/>
      <c r="U264" s="26"/>
      <c r="V264" s="26"/>
    </row>
    <row r="265" spans="1:22" s="32" customFormat="1" ht="12.75">
      <c r="A265" s="51"/>
      <c r="B265" s="52"/>
      <c r="C265" s="16" t="s">
        <v>142</v>
      </c>
      <c r="D265" s="26"/>
      <c r="E265" s="26"/>
      <c r="F265" s="26"/>
      <c r="G265" s="26"/>
      <c r="H265" s="26"/>
      <c r="I265" s="26"/>
      <c r="J265" s="26"/>
      <c r="K265" s="26"/>
      <c r="L265" s="26"/>
      <c r="M265" s="26">
        <v>2</v>
      </c>
      <c r="N265" s="26"/>
      <c r="O265" s="26"/>
      <c r="P265" s="26">
        <v>1</v>
      </c>
      <c r="Q265" s="26"/>
      <c r="R265" s="26"/>
      <c r="S265" s="26"/>
      <c r="T265" s="26"/>
      <c r="U265" s="26"/>
      <c r="V265" s="26"/>
    </row>
    <row r="266" spans="1:22" s="32" customFormat="1" ht="12.75">
      <c r="A266" s="51"/>
      <c r="B266" s="52"/>
      <c r="C266" s="16" t="s">
        <v>143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s="32" customFormat="1" ht="12.75">
      <c r="A267" s="51"/>
      <c r="B267" s="52"/>
      <c r="C267" s="16" t="s">
        <v>144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>
        <v>1</v>
      </c>
      <c r="O267" s="26"/>
      <c r="P267" s="26"/>
      <c r="Q267" s="26"/>
      <c r="R267" s="26"/>
      <c r="S267" s="26"/>
      <c r="T267" s="26"/>
      <c r="U267" s="26"/>
      <c r="V267" s="26"/>
    </row>
    <row r="268" spans="1:22" s="32" customFormat="1" ht="12.75">
      <c r="A268" s="51"/>
      <c r="B268" s="52"/>
      <c r="C268" s="16" t="s">
        <v>145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>
        <v>1</v>
      </c>
      <c r="S268" s="26"/>
      <c r="T268" s="26"/>
      <c r="U268" s="26"/>
      <c r="V268" s="26"/>
    </row>
    <row r="269" spans="1:22" s="32" customFormat="1" ht="12.75">
      <c r="A269" s="51"/>
      <c r="B269" s="52"/>
      <c r="C269" s="16" t="s">
        <v>146</v>
      </c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s="32" customFormat="1" ht="12.75">
      <c r="A270" s="51"/>
      <c r="B270" s="52"/>
      <c r="C270" s="16" t="s">
        <v>147</v>
      </c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s="32" customFormat="1" ht="12.75">
      <c r="A271" s="51"/>
      <c r="B271" s="52"/>
      <c r="C271" s="16" t="s">
        <v>160</v>
      </c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s="32" customFormat="1" ht="12.75">
      <c r="A272" s="51"/>
      <c r="B272" s="52"/>
      <c r="C272" s="16" t="s">
        <v>148</v>
      </c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>
        <v>1</v>
      </c>
      <c r="S272" s="26"/>
      <c r="T272" s="26"/>
      <c r="U272" s="26"/>
      <c r="V272" s="26"/>
    </row>
    <row r="273" spans="1:22" s="32" customFormat="1" ht="12.75">
      <c r="A273" s="6" t="s">
        <v>38</v>
      </c>
      <c r="B273" s="6"/>
      <c r="C273" s="6">
        <f>SUM(D273:V273)</f>
        <v>41</v>
      </c>
      <c r="D273" s="27">
        <f>SUM(D243:D272)</f>
        <v>0</v>
      </c>
      <c r="E273" s="27">
        <f aca="true" t="shared" si="10" ref="E273:R273">SUM(E243:E272)</f>
        <v>0</v>
      </c>
      <c r="F273" s="27">
        <f t="shared" si="10"/>
        <v>0</v>
      </c>
      <c r="G273" s="27">
        <f t="shared" si="10"/>
        <v>0</v>
      </c>
      <c r="H273" s="27">
        <f t="shared" si="10"/>
        <v>1</v>
      </c>
      <c r="I273" s="27">
        <f t="shared" si="10"/>
        <v>1</v>
      </c>
      <c r="J273" s="27">
        <f t="shared" si="10"/>
        <v>0</v>
      </c>
      <c r="K273" s="27">
        <f>SUM(K243:K272)</f>
        <v>3</v>
      </c>
      <c r="L273" s="27">
        <f t="shared" si="10"/>
        <v>2</v>
      </c>
      <c r="M273" s="27">
        <f t="shared" si="10"/>
        <v>4</v>
      </c>
      <c r="N273" s="27">
        <f t="shared" si="10"/>
        <v>3</v>
      </c>
      <c r="O273" s="27">
        <f t="shared" si="10"/>
        <v>8</v>
      </c>
      <c r="P273" s="27">
        <f t="shared" si="10"/>
        <v>7</v>
      </c>
      <c r="Q273" s="27">
        <f t="shared" si="10"/>
        <v>3</v>
      </c>
      <c r="R273" s="27">
        <f t="shared" si="10"/>
        <v>5</v>
      </c>
      <c r="S273" s="27">
        <f>SUM(S243:S272)</f>
        <v>1</v>
      </c>
      <c r="T273" s="27">
        <f>SUM(T243:T272)</f>
        <v>0</v>
      </c>
      <c r="U273" s="27">
        <f>SUM(U243:U272)</f>
        <v>2</v>
      </c>
      <c r="V273" s="27">
        <f>SUM(V243:V272)</f>
        <v>1</v>
      </c>
    </row>
    <row r="274" spans="1:22" s="32" customFormat="1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40"/>
      <c r="S274" s="40"/>
      <c r="T274" s="40"/>
      <c r="U274" s="40"/>
      <c r="V274" s="40"/>
    </row>
    <row r="275" spans="1:22" s="32" customFormat="1" ht="12.75">
      <c r="A275" s="47" t="s">
        <v>67</v>
      </c>
      <c r="B275" s="36" t="s">
        <v>81</v>
      </c>
      <c r="C275" s="16" t="s">
        <v>124</v>
      </c>
      <c r="D275" s="26"/>
      <c r="E275" s="26"/>
      <c r="F275" s="26"/>
      <c r="G275" s="26"/>
      <c r="H275" s="26">
        <v>1</v>
      </c>
      <c r="I275" s="26"/>
      <c r="J275" s="26">
        <v>2</v>
      </c>
      <c r="K275" s="26">
        <v>1</v>
      </c>
      <c r="L275" s="26"/>
      <c r="M275" s="26">
        <v>1</v>
      </c>
      <c r="N275" s="26"/>
      <c r="O275" s="26">
        <v>3</v>
      </c>
      <c r="P275" s="26"/>
      <c r="Q275" s="26"/>
      <c r="R275" s="26"/>
      <c r="S275" s="26">
        <v>4</v>
      </c>
      <c r="T275" s="26">
        <v>3</v>
      </c>
      <c r="U275" s="26">
        <v>4</v>
      </c>
      <c r="V275" s="26">
        <v>3</v>
      </c>
    </row>
    <row r="276" spans="1:22" s="32" customFormat="1" ht="12.75">
      <c r="A276" s="51"/>
      <c r="B276" s="37" t="s">
        <v>82</v>
      </c>
      <c r="C276" s="16" t="s">
        <v>124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6">
        <v>1</v>
      </c>
      <c r="N276" s="26">
        <v>3</v>
      </c>
      <c r="O276" s="26">
        <v>2</v>
      </c>
      <c r="P276" s="26"/>
      <c r="Q276" s="26"/>
      <c r="R276" s="26"/>
      <c r="S276" s="26"/>
      <c r="T276" s="26"/>
      <c r="U276" s="26"/>
      <c r="V276" s="26"/>
    </row>
    <row r="277" spans="1:22" s="32" customFormat="1" ht="12.75">
      <c r="A277" s="6" t="s">
        <v>38</v>
      </c>
      <c r="B277" s="6"/>
      <c r="C277" s="6">
        <f>SUM(D277:V277)</f>
        <v>28</v>
      </c>
      <c r="D277" s="27">
        <f>SUM(D275:D276)</f>
        <v>0</v>
      </c>
      <c r="E277" s="27">
        <f>SUM(E275:E276)</f>
        <v>0</v>
      </c>
      <c r="F277" s="27">
        <f>SUM(F275:F276)</f>
        <v>0</v>
      </c>
      <c r="G277" s="27">
        <f>SUM(G275:G276)</f>
        <v>0</v>
      </c>
      <c r="H277" s="27">
        <f>SUM(H275:H276)</f>
        <v>1</v>
      </c>
      <c r="I277" s="27">
        <f aca="true" t="shared" si="11" ref="I277:R277">SUM(I275:I276)</f>
        <v>0</v>
      </c>
      <c r="J277" s="27">
        <f t="shared" si="11"/>
        <v>2</v>
      </c>
      <c r="K277" s="27">
        <f t="shared" si="11"/>
        <v>1</v>
      </c>
      <c r="L277" s="27">
        <f t="shared" si="11"/>
        <v>0</v>
      </c>
      <c r="M277" s="27">
        <f t="shared" si="11"/>
        <v>2</v>
      </c>
      <c r="N277" s="27">
        <f t="shared" si="11"/>
        <v>3</v>
      </c>
      <c r="O277" s="27">
        <f t="shared" si="11"/>
        <v>5</v>
      </c>
      <c r="P277" s="27">
        <f t="shared" si="11"/>
        <v>0</v>
      </c>
      <c r="Q277" s="27">
        <f t="shared" si="11"/>
        <v>0</v>
      </c>
      <c r="R277" s="27">
        <f t="shared" si="11"/>
        <v>0</v>
      </c>
      <c r="S277" s="27">
        <f>SUM(S275:S276)</f>
        <v>4</v>
      </c>
      <c r="T277" s="27">
        <f>SUM(T275:T276)</f>
        <v>3</v>
      </c>
      <c r="U277" s="27">
        <f>SUM(U275:U276)</f>
        <v>4</v>
      </c>
      <c r="V277" s="27">
        <f>SUM(V275:V276)</f>
        <v>3</v>
      </c>
    </row>
    <row r="278" spans="1:22" s="32" customFormat="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40"/>
      <c r="S278" s="40"/>
      <c r="T278" s="40"/>
      <c r="U278" s="40"/>
      <c r="V278" s="40"/>
    </row>
    <row r="279" spans="1:22" s="32" customFormat="1" ht="12.75">
      <c r="A279" s="47" t="s">
        <v>10</v>
      </c>
      <c r="B279" s="36" t="s">
        <v>81</v>
      </c>
      <c r="C279" s="16" t="s">
        <v>123</v>
      </c>
      <c r="D279" s="26"/>
      <c r="E279" s="26"/>
      <c r="F279" s="26"/>
      <c r="G279" s="26"/>
      <c r="H279" s="26"/>
      <c r="I279" s="26">
        <v>1</v>
      </c>
      <c r="J279" s="26"/>
      <c r="K279" s="26">
        <v>2</v>
      </c>
      <c r="L279" s="26"/>
      <c r="M279" s="26">
        <v>1</v>
      </c>
      <c r="N279" s="26">
        <v>1</v>
      </c>
      <c r="O279" s="26">
        <v>2</v>
      </c>
      <c r="P279" s="26">
        <v>6</v>
      </c>
      <c r="Q279" s="26"/>
      <c r="R279" s="26"/>
      <c r="S279" s="26"/>
      <c r="T279" s="26"/>
      <c r="U279" s="26"/>
      <c r="V279" s="26"/>
    </row>
    <row r="280" spans="1:22" s="32" customFormat="1" ht="12.75">
      <c r="A280" s="51"/>
      <c r="B280" s="37" t="s">
        <v>82</v>
      </c>
      <c r="C280" s="16" t="s">
        <v>123</v>
      </c>
      <c r="D280" s="26"/>
      <c r="E280" s="26"/>
      <c r="F280" s="26"/>
      <c r="G280" s="26"/>
      <c r="H280" s="26"/>
      <c r="I280" s="26">
        <v>6</v>
      </c>
      <c r="J280" s="26"/>
      <c r="K280" s="26"/>
      <c r="L280" s="26"/>
      <c r="M280" s="26">
        <v>8</v>
      </c>
      <c r="N280" s="26">
        <v>8</v>
      </c>
      <c r="O280" s="26">
        <v>2</v>
      </c>
      <c r="P280" s="26">
        <v>6</v>
      </c>
      <c r="Q280" s="26">
        <v>12</v>
      </c>
      <c r="R280" s="26">
        <v>15</v>
      </c>
      <c r="S280" s="26"/>
      <c r="T280" s="26">
        <v>11</v>
      </c>
      <c r="U280" s="26">
        <v>9</v>
      </c>
      <c r="V280" s="26">
        <v>11</v>
      </c>
    </row>
    <row r="281" spans="1:22" s="32" customFormat="1" ht="12.75">
      <c r="A281" s="6" t="s">
        <v>38</v>
      </c>
      <c r="B281" s="6"/>
      <c r="C281" s="6">
        <f>SUM(D281:V281)</f>
        <v>101</v>
      </c>
      <c r="D281" s="27">
        <f aca="true" t="shared" si="12" ref="D281:R281">SUM(D279:D280)</f>
        <v>0</v>
      </c>
      <c r="E281" s="27">
        <f t="shared" si="12"/>
        <v>0</v>
      </c>
      <c r="F281" s="27">
        <f t="shared" si="12"/>
        <v>0</v>
      </c>
      <c r="G281" s="27">
        <f t="shared" si="12"/>
        <v>0</v>
      </c>
      <c r="H281" s="27">
        <f t="shared" si="12"/>
        <v>0</v>
      </c>
      <c r="I281" s="27">
        <f t="shared" si="12"/>
        <v>7</v>
      </c>
      <c r="J281" s="27">
        <f t="shared" si="12"/>
        <v>0</v>
      </c>
      <c r="K281" s="27">
        <f t="shared" si="12"/>
        <v>2</v>
      </c>
      <c r="L281" s="27">
        <f t="shared" si="12"/>
        <v>0</v>
      </c>
      <c r="M281" s="27">
        <f t="shared" si="12"/>
        <v>9</v>
      </c>
      <c r="N281" s="27">
        <f t="shared" si="12"/>
        <v>9</v>
      </c>
      <c r="O281" s="27">
        <f t="shared" si="12"/>
        <v>4</v>
      </c>
      <c r="P281" s="27">
        <f t="shared" si="12"/>
        <v>12</v>
      </c>
      <c r="Q281" s="27">
        <f t="shared" si="12"/>
        <v>12</v>
      </c>
      <c r="R281" s="27">
        <f t="shared" si="12"/>
        <v>15</v>
      </c>
      <c r="S281" s="27">
        <f>SUM(S279:S280)</f>
        <v>0</v>
      </c>
      <c r="T281" s="27">
        <f>SUM(T279:T280)</f>
        <v>11</v>
      </c>
      <c r="U281" s="27">
        <f>SUM(U279:U280)</f>
        <v>9</v>
      </c>
      <c r="V281" s="27">
        <f>SUM(V279:V280)</f>
        <v>11</v>
      </c>
    </row>
    <row r="282" spans="1:22" s="32" customFormat="1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40"/>
      <c r="S282" s="40"/>
      <c r="T282" s="40"/>
      <c r="U282" s="40"/>
      <c r="V282" s="40"/>
    </row>
    <row r="283" spans="1:22" s="32" customFormat="1" ht="12.75">
      <c r="A283" s="47" t="s">
        <v>149</v>
      </c>
      <c r="B283" s="49" t="s">
        <v>81</v>
      </c>
      <c r="C283" s="16" t="s">
        <v>96</v>
      </c>
      <c r="D283" s="26"/>
      <c r="E283" s="26"/>
      <c r="F283" s="26"/>
      <c r="G283" s="26"/>
      <c r="H283" s="26"/>
      <c r="I283" s="26"/>
      <c r="J283" s="26"/>
      <c r="K283" s="26">
        <v>1</v>
      </c>
      <c r="L283" s="26">
        <v>1</v>
      </c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s="32" customFormat="1" ht="12.75">
      <c r="A284" s="51"/>
      <c r="B284" s="53"/>
      <c r="C284" s="16" t="s">
        <v>150</v>
      </c>
      <c r="D284" s="26"/>
      <c r="E284" s="26"/>
      <c r="F284" s="26"/>
      <c r="G284" s="26"/>
      <c r="H284" s="26"/>
      <c r="I284" s="26"/>
      <c r="J284" s="26"/>
      <c r="K284" s="26">
        <v>3</v>
      </c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s="32" customFormat="1" ht="12.75">
      <c r="A285" s="51"/>
      <c r="B285" s="53"/>
      <c r="C285" s="16" t="s">
        <v>42</v>
      </c>
      <c r="D285" s="26"/>
      <c r="E285" s="26"/>
      <c r="F285" s="26"/>
      <c r="G285" s="26"/>
      <c r="H285" s="26"/>
      <c r="I285" s="26"/>
      <c r="J285" s="26"/>
      <c r="K285" s="26"/>
      <c r="L285" s="26">
        <v>1</v>
      </c>
      <c r="M285" s="26">
        <v>1</v>
      </c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s="32" customFormat="1" ht="12.75">
      <c r="A286" s="51"/>
      <c r="B286" s="53"/>
      <c r="C286" s="16" t="s">
        <v>151</v>
      </c>
      <c r="D286" s="26"/>
      <c r="E286" s="26"/>
      <c r="F286" s="26"/>
      <c r="G286" s="26"/>
      <c r="H286" s="26"/>
      <c r="I286" s="26"/>
      <c r="J286" s="26"/>
      <c r="K286" s="26"/>
      <c r="L286" s="26"/>
      <c r="M286" s="26">
        <v>1</v>
      </c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s="32" customFormat="1" ht="12.75">
      <c r="A287" s="51"/>
      <c r="B287" s="53"/>
      <c r="C287" s="16" t="s">
        <v>152</v>
      </c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>
        <v>1</v>
      </c>
      <c r="T287" s="26"/>
      <c r="U287" s="26"/>
      <c r="V287" s="26"/>
    </row>
    <row r="288" spans="1:22" s="32" customFormat="1" ht="12.75">
      <c r="A288" s="51"/>
      <c r="B288" s="53"/>
      <c r="C288" s="16" t="s">
        <v>153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s="32" customFormat="1" ht="12.75">
      <c r="A289" s="51"/>
      <c r="B289" s="53"/>
      <c r="C289" s="16" t="s">
        <v>154</v>
      </c>
      <c r="D289" s="26"/>
      <c r="E289" s="26"/>
      <c r="F289" s="26"/>
      <c r="G289" s="26"/>
      <c r="H289" s="26"/>
      <c r="I289" s="26"/>
      <c r="J289" s="26"/>
      <c r="K289" s="26"/>
      <c r="L289" s="26"/>
      <c r="M289" s="26">
        <v>3</v>
      </c>
      <c r="N289" s="26">
        <v>1</v>
      </c>
      <c r="O289" s="26"/>
      <c r="P289" s="26"/>
      <c r="Q289" s="26"/>
      <c r="R289" s="26"/>
      <c r="S289" s="26"/>
      <c r="T289" s="26"/>
      <c r="U289" s="26"/>
      <c r="V289" s="26"/>
    </row>
    <row r="290" spans="1:22" s="32" customFormat="1" ht="12.75">
      <c r="A290" s="51"/>
      <c r="B290" s="53"/>
      <c r="C290" s="32" t="s">
        <v>110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6">
        <v>1</v>
      </c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s="32" customFormat="1" ht="12.75">
      <c r="A291" s="51"/>
      <c r="B291" s="53"/>
      <c r="C291" s="16" t="s">
        <v>142</v>
      </c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>
        <v>1</v>
      </c>
      <c r="O291" s="26"/>
      <c r="P291" s="26"/>
      <c r="Q291" s="26"/>
      <c r="R291" s="26"/>
      <c r="S291" s="26"/>
      <c r="T291" s="26"/>
      <c r="U291" s="26"/>
      <c r="V291" s="26"/>
    </row>
    <row r="292" spans="1:22" s="32" customFormat="1" ht="12.75">
      <c r="A292" s="51"/>
      <c r="B292" s="53"/>
      <c r="C292" s="16" t="s">
        <v>155</v>
      </c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1:22" s="32" customFormat="1" ht="12.75">
      <c r="A293" s="51"/>
      <c r="B293" s="53"/>
      <c r="C293" s="16" t="s">
        <v>156</v>
      </c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>
        <v>1</v>
      </c>
      <c r="Q293" s="26">
        <v>1</v>
      </c>
      <c r="R293" s="26"/>
      <c r="S293" s="26"/>
      <c r="T293" s="26"/>
      <c r="U293" s="26"/>
      <c r="V293" s="26"/>
    </row>
    <row r="294" spans="1:22" s="32" customFormat="1" ht="12.75">
      <c r="A294" s="51"/>
      <c r="B294" s="53"/>
      <c r="C294" s="16" t="s">
        <v>157</v>
      </c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1:22" s="32" customFormat="1" ht="12.75">
      <c r="A295" s="51"/>
      <c r="B295" s="52" t="s">
        <v>82</v>
      </c>
      <c r="C295" s="16" t="s">
        <v>96</v>
      </c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1:22" s="32" customFormat="1" ht="12.75">
      <c r="A296" s="51"/>
      <c r="B296" s="52"/>
      <c r="C296" s="16" t="s">
        <v>150</v>
      </c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1:22" s="32" customFormat="1" ht="12.75">
      <c r="A297" s="51"/>
      <c r="B297" s="52"/>
      <c r="C297" s="16" t="s">
        <v>42</v>
      </c>
      <c r="D297" s="26"/>
      <c r="E297" s="26"/>
      <c r="F297" s="26"/>
      <c r="G297" s="26"/>
      <c r="H297" s="26"/>
      <c r="I297" s="26"/>
      <c r="J297" s="26"/>
      <c r="K297" s="26"/>
      <c r="L297" s="26"/>
      <c r="M297" s="26">
        <v>1</v>
      </c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1:22" s="32" customFormat="1" ht="12.75">
      <c r="A298" s="51"/>
      <c r="B298" s="52"/>
      <c r="C298" s="16" t="s">
        <v>151</v>
      </c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1:22" s="32" customFormat="1" ht="12.75">
      <c r="A299" s="51"/>
      <c r="B299" s="52"/>
      <c r="C299" s="16" t="s">
        <v>152</v>
      </c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1:22" s="32" customFormat="1" ht="12.75">
      <c r="A300" s="51"/>
      <c r="B300" s="52"/>
      <c r="C300" s="16" t="s">
        <v>153</v>
      </c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>
        <v>1</v>
      </c>
      <c r="O300" s="26"/>
      <c r="P300" s="26"/>
      <c r="Q300" s="26"/>
      <c r="R300" s="26"/>
      <c r="S300" s="26"/>
      <c r="T300" s="26"/>
      <c r="U300" s="26"/>
      <c r="V300" s="26"/>
    </row>
    <row r="301" spans="1:22" s="32" customFormat="1" ht="12.75">
      <c r="A301" s="51"/>
      <c r="B301" s="52"/>
      <c r="C301" s="16" t="s">
        <v>154</v>
      </c>
      <c r="D301" s="26"/>
      <c r="E301" s="26"/>
      <c r="F301" s="26"/>
      <c r="G301" s="26"/>
      <c r="H301" s="26"/>
      <c r="I301" s="26"/>
      <c r="J301" s="26"/>
      <c r="K301" s="26"/>
      <c r="L301" s="26"/>
      <c r="M301" s="26">
        <v>3</v>
      </c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1:22" s="32" customFormat="1" ht="12.75">
      <c r="A302" s="51"/>
      <c r="B302" s="52"/>
      <c r="C302" s="16" t="s">
        <v>110</v>
      </c>
      <c r="D302" s="26"/>
      <c r="E302" s="26"/>
      <c r="F302" s="26"/>
      <c r="G302" s="26"/>
      <c r="H302" s="26"/>
      <c r="I302" s="26"/>
      <c r="J302" s="26"/>
      <c r="K302" s="26"/>
      <c r="L302" s="26"/>
      <c r="M302" s="26">
        <v>1</v>
      </c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1:22" s="32" customFormat="1" ht="12.75">
      <c r="A303" s="51"/>
      <c r="B303" s="52"/>
      <c r="C303" s="16" t="s">
        <v>142</v>
      </c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</row>
    <row r="304" spans="1:22" s="32" customFormat="1" ht="12.75">
      <c r="A304" s="51"/>
      <c r="B304" s="52"/>
      <c r="C304" s="16" t="s">
        <v>155</v>
      </c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>
        <v>1</v>
      </c>
      <c r="P304" s="26"/>
      <c r="Q304" s="26"/>
      <c r="R304" s="26"/>
      <c r="S304" s="26"/>
      <c r="T304" s="26"/>
      <c r="U304" s="26"/>
      <c r="V304" s="26"/>
    </row>
    <row r="305" spans="1:22" s="32" customFormat="1" ht="12.75">
      <c r="A305" s="51"/>
      <c r="B305" s="52"/>
      <c r="C305" s="16" t="s">
        <v>156</v>
      </c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>
        <v>1</v>
      </c>
      <c r="R305" s="26"/>
      <c r="S305" s="26"/>
      <c r="T305" s="26"/>
      <c r="U305" s="26"/>
      <c r="V305" s="26"/>
    </row>
    <row r="306" spans="1:22" s="32" customFormat="1" ht="12.75">
      <c r="A306" s="51"/>
      <c r="B306" s="52"/>
      <c r="C306" s="16" t="s">
        <v>157</v>
      </c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>
        <v>1</v>
      </c>
      <c r="Q306" s="26"/>
      <c r="R306" s="26"/>
      <c r="S306" s="26"/>
      <c r="T306" s="26"/>
      <c r="U306" s="26"/>
      <c r="V306" s="26"/>
    </row>
    <row r="307" spans="1:22" s="32" customFormat="1" ht="12.75">
      <c r="A307" s="6" t="s">
        <v>38</v>
      </c>
      <c r="B307" s="6"/>
      <c r="C307" s="6">
        <f>SUM(D307:V307)</f>
        <v>26</v>
      </c>
      <c r="D307" s="27">
        <f>SUM(D283:D306)</f>
        <v>0</v>
      </c>
      <c r="E307" s="27">
        <f aca="true" t="shared" si="13" ref="E307:R307">SUM(E283:E306)</f>
        <v>0</v>
      </c>
      <c r="F307" s="27">
        <f t="shared" si="13"/>
        <v>0</v>
      </c>
      <c r="G307" s="27">
        <f t="shared" si="13"/>
        <v>0</v>
      </c>
      <c r="H307" s="27">
        <f t="shared" si="13"/>
        <v>0</v>
      </c>
      <c r="I307" s="27">
        <f t="shared" si="13"/>
        <v>0</v>
      </c>
      <c r="J307" s="27">
        <f t="shared" si="13"/>
        <v>0</v>
      </c>
      <c r="K307" s="27">
        <f t="shared" si="13"/>
        <v>4</v>
      </c>
      <c r="L307" s="27">
        <f t="shared" si="13"/>
        <v>2</v>
      </c>
      <c r="M307" s="27">
        <f t="shared" si="13"/>
        <v>11</v>
      </c>
      <c r="N307" s="27">
        <f t="shared" si="13"/>
        <v>3</v>
      </c>
      <c r="O307" s="27">
        <f t="shared" si="13"/>
        <v>1</v>
      </c>
      <c r="P307" s="27">
        <f t="shared" si="13"/>
        <v>2</v>
      </c>
      <c r="Q307" s="27">
        <f t="shared" si="13"/>
        <v>2</v>
      </c>
      <c r="R307" s="27">
        <f t="shared" si="13"/>
        <v>0</v>
      </c>
      <c r="S307" s="27">
        <f>SUM(S283:S306)</f>
        <v>1</v>
      </c>
      <c r="T307" s="27">
        <f>SUM(T283:T306)</f>
        <v>0</v>
      </c>
      <c r="U307" s="27">
        <f>SUM(U283:U306)</f>
        <v>0</v>
      </c>
      <c r="V307" s="27">
        <f>SUM(V283:V306)</f>
        <v>0</v>
      </c>
    </row>
    <row r="308" spans="1:22" s="32" customFormat="1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40"/>
      <c r="S308" s="40"/>
      <c r="T308" s="40"/>
      <c r="U308" s="40"/>
      <c r="V308" s="40"/>
    </row>
    <row r="309" spans="1:22" s="32" customFormat="1" ht="12.75">
      <c r="A309" s="47" t="s">
        <v>158</v>
      </c>
      <c r="B309" s="52" t="s">
        <v>81</v>
      </c>
      <c r="C309" s="16" t="s">
        <v>159</v>
      </c>
      <c r="D309" s="29"/>
      <c r="E309" s="29"/>
      <c r="F309" s="26"/>
      <c r="G309" s="26"/>
      <c r="H309" s="26"/>
      <c r="I309" s="26"/>
      <c r="J309" s="26"/>
      <c r="K309" s="26">
        <v>1</v>
      </c>
      <c r="L309" s="26"/>
      <c r="M309" s="26">
        <v>1</v>
      </c>
      <c r="N309" s="26"/>
      <c r="O309" s="26"/>
      <c r="P309" s="26"/>
      <c r="Q309" s="26"/>
      <c r="R309" s="26"/>
      <c r="S309" s="26"/>
      <c r="T309" s="26"/>
      <c r="U309" s="26">
        <v>1</v>
      </c>
      <c r="V309" s="26">
        <v>1</v>
      </c>
    </row>
    <row r="310" spans="1:22" s="32" customFormat="1" ht="12.75">
      <c r="A310" s="51"/>
      <c r="B310" s="52"/>
      <c r="C310" s="16" t="s">
        <v>160</v>
      </c>
      <c r="D310" s="29"/>
      <c r="E310" s="29"/>
      <c r="F310" s="26"/>
      <c r="G310" s="26"/>
      <c r="H310" s="26"/>
      <c r="I310" s="26"/>
      <c r="J310" s="26"/>
      <c r="K310" s="26">
        <v>1</v>
      </c>
      <c r="L310" s="26"/>
      <c r="M310" s="26">
        <v>3</v>
      </c>
      <c r="N310" s="26"/>
      <c r="O310" s="26"/>
      <c r="P310" s="26"/>
      <c r="Q310" s="26">
        <v>1</v>
      </c>
      <c r="R310" s="26"/>
      <c r="S310" s="26">
        <v>1</v>
      </c>
      <c r="T310" s="26">
        <v>1</v>
      </c>
      <c r="U310" s="26">
        <v>1</v>
      </c>
      <c r="V310" s="26"/>
    </row>
    <row r="311" spans="1:22" s="32" customFormat="1" ht="12.75">
      <c r="A311" s="51"/>
      <c r="B311" s="52"/>
      <c r="C311" s="16" t="s">
        <v>75</v>
      </c>
      <c r="D311" s="29"/>
      <c r="E311" s="29"/>
      <c r="F311" s="26"/>
      <c r="G311" s="26"/>
      <c r="H311" s="26"/>
      <c r="I311" s="26"/>
      <c r="J311" s="26"/>
      <c r="K311" s="26"/>
      <c r="L311" s="26"/>
      <c r="M311" s="26">
        <v>1</v>
      </c>
      <c r="N311" s="26"/>
      <c r="O311" s="26">
        <v>1</v>
      </c>
      <c r="P311" s="26">
        <v>1</v>
      </c>
      <c r="Q311" s="26"/>
      <c r="R311" s="26"/>
      <c r="S311" s="26">
        <v>1</v>
      </c>
      <c r="T311" s="26">
        <v>1</v>
      </c>
      <c r="U311" s="26">
        <v>1</v>
      </c>
      <c r="V311" s="26"/>
    </row>
    <row r="312" spans="1:22" s="32" customFormat="1" ht="12.75">
      <c r="A312" s="51"/>
      <c r="B312" s="52" t="s">
        <v>82</v>
      </c>
      <c r="C312" s="16" t="s">
        <v>159</v>
      </c>
      <c r="D312" s="29"/>
      <c r="E312" s="29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1:22" s="32" customFormat="1" ht="12.75">
      <c r="A313" s="51"/>
      <c r="B313" s="52"/>
      <c r="C313" s="16" t="s">
        <v>160</v>
      </c>
      <c r="D313" s="29"/>
      <c r="E313" s="29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1:22" s="32" customFormat="1" ht="12.75">
      <c r="A314" s="48"/>
      <c r="B314" s="52"/>
      <c r="C314" s="16" t="s">
        <v>75</v>
      </c>
      <c r="D314" s="29"/>
      <c r="E314" s="29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</row>
    <row r="315" spans="1:22" s="32" customFormat="1" ht="12.75">
      <c r="A315" s="6" t="s">
        <v>38</v>
      </c>
      <c r="B315" s="6"/>
      <c r="C315" s="6">
        <f>SUM(D315:V315)</f>
        <v>18</v>
      </c>
      <c r="D315" s="28">
        <f aca="true" t="shared" si="14" ref="D315:J315">SUM(D309:D314)</f>
        <v>0</v>
      </c>
      <c r="E315" s="28">
        <f t="shared" si="14"/>
        <v>0</v>
      </c>
      <c r="F315" s="28">
        <f t="shared" si="14"/>
        <v>0</v>
      </c>
      <c r="G315" s="28">
        <f t="shared" si="14"/>
        <v>0</v>
      </c>
      <c r="H315" s="28">
        <f t="shared" si="14"/>
        <v>0</v>
      </c>
      <c r="I315" s="28">
        <f t="shared" si="14"/>
        <v>0</v>
      </c>
      <c r="J315" s="28">
        <f t="shared" si="14"/>
        <v>0</v>
      </c>
      <c r="K315" s="28">
        <f>SUM(K309:K314)</f>
        <v>2</v>
      </c>
      <c r="L315" s="28">
        <f aca="true" t="shared" si="15" ref="L315:R315">SUM(L309:L314)</f>
        <v>0</v>
      </c>
      <c r="M315" s="28">
        <f t="shared" si="15"/>
        <v>5</v>
      </c>
      <c r="N315" s="28">
        <f t="shared" si="15"/>
        <v>0</v>
      </c>
      <c r="O315" s="28">
        <f t="shared" si="15"/>
        <v>1</v>
      </c>
      <c r="P315" s="28">
        <f t="shared" si="15"/>
        <v>1</v>
      </c>
      <c r="Q315" s="28">
        <f t="shared" si="15"/>
        <v>1</v>
      </c>
      <c r="R315" s="28">
        <f t="shared" si="15"/>
        <v>0</v>
      </c>
      <c r="S315" s="28">
        <f>SUM(S309:S314)</f>
        <v>2</v>
      </c>
      <c r="T315" s="28">
        <f>SUM(T309:T314)</f>
        <v>2</v>
      </c>
      <c r="U315" s="28">
        <f>SUM(U309:U314)</f>
        <v>3</v>
      </c>
      <c r="V315" s="28">
        <f>SUM(V309:V314)</f>
        <v>1</v>
      </c>
    </row>
    <row r="316" spans="1:22" s="32" customFormat="1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40"/>
      <c r="S316" s="40"/>
      <c r="T316" s="40"/>
      <c r="U316" s="40"/>
      <c r="V316" s="40"/>
    </row>
    <row r="317" spans="1:22" s="32" customFormat="1" ht="12.75">
      <c r="A317" s="47" t="s">
        <v>161</v>
      </c>
      <c r="B317" s="52" t="s">
        <v>81</v>
      </c>
      <c r="C317" s="16" t="s">
        <v>162</v>
      </c>
      <c r="D317" s="29"/>
      <c r="E317" s="29"/>
      <c r="F317" s="26"/>
      <c r="G317" s="26"/>
      <c r="H317" s="26"/>
      <c r="I317" s="26"/>
      <c r="J317" s="26"/>
      <c r="K317" s="26">
        <v>2</v>
      </c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1:22" s="32" customFormat="1" ht="12.75">
      <c r="A318" s="51"/>
      <c r="B318" s="52"/>
      <c r="C318" s="16" t="s">
        <v>143</v>
      </c>
      <c r="D318" s="29"/>
      <c r="E318" s="29"/>
      <c r="F318" s="26"/>
      <c r="G318" s="26"/>
      <c r="H318" s="26"/>
      <c r="I318" s="26"/>
      <c r="J318" s="26"/>
      <c r="K318" s="26"/>
      <c r="L318" s="26">
        <v>2</v>
      </c>
      <c r="M318" s="26">
        <v>3</v>
      </c>
      <c r="N318" s="26"/>
      <c r="O318" s="26">
        <v>1</v>
      </c>
      <c r="P318" s="26">
        <v>1</v>
      </c>
      <c r="Q318" s="26"/>
      <c r="R318" s="26">
        <v>3</v>
      </c>
      <c r="S318" s="26">
        <v>10</v>
      </c>
      <c r="T318" s="26">
        <v>1</v>
      </c>
      <c r="U318" s="26">
        <v>2</v>
      </c>
      <c r="V318" s="26">
        <v>6</v>
      </c>
    </row>
    <row r="319" spans="1:22" s="32" customFormat="1" ht="12.75">
      <c r="A319" s="51"/>
      <c r="B319" s="52"/>
      <c r="C319" s="16" t="s">
        <v>145</v>
      </c>
      <c r="D319" s="29"/>
      <c r="E319" s="29"/>
      <c r="F319" s="26"/>
      <c r="G319" s="26"/>
      <c r="H319" s="26"/>
      <c r="I319" s="26"/>
      <c r="J319" s="26"/>
      <c r="K319" s="26"/>
      <c r="L319" s="26">
        <v>2</v>
      </c>
      <c r="M319" s="26">
        <v>4</v>
      </c>
      <c r="N319" s="26">
        <v>3</v>
      </c>
      <c r="O319" s="26">
        <v>2</v>
      </c>
      <c r="P319" s="26">
        <v>4</v>
      </c>
      <c r="Q319" s="26"/>
      <c r="R319" s="26"/>
      <c r="S319" s="26">
        <v>1</v>
      </c>
      <c r="T319" s="26">
        <v>1</v>
      </c>
      <c r="U319" s="26">
        <v>2</v>
      </c>
      <c r="V319" s="26"/>
    </row>
    <row r="320" spans="1:22" s="32" customFormat="1" ht="12.75">
      <c r="A320" s="51"/>
      <c r="B320" s="52"/>
      <c r="C320" s="16" t="s">
        <v>146</v>
      </c>
      <c r="D320" s="29"/>
      <c r="E320" s="29"/>
      <c r="F320" s="26"/>
      <c r="G320" s="26"/>
      <c r="H320" s="26"/>
      <c r="I320" s="26"/>
      <c r="J320" s="26"/>
      <c r="K320" s="26"/>
      <c r="L320" s="26">
        <v>3</v>
      </c>
      <c r="M320" s="26">
        <v>7</v>
      </c>
      <c r="N320" s="26">
        <v>1</v>
      </c>
      <c r="O320" s="26">
        <v>4</v>
      </c>
      <c r="P320" s="26">
        <v>3</v>
      </c>
      <c r="Q320" s="26">
        <v>3</v>
      </c>
      <c r="R320" s="26">
        <v>1</v>
      </c>
      <c r="S320" s="26">
        <v>3</v>
      </c>
      <c r="T320" s="26">
        <v>2</v>
      </c>
      <c r="U320" s="26">
        <v>2</v>
      </c>
      <c r="V320" s="26">
        <v>1</v>
      </c>
    </row>
    <row r="321" spans="1:22" s="32" customFormat="1" ht="12.75">
      <c r="A321" s="51"/>
      <c r="B321" s="52"/>
      <c r="C321" s="16" t="s">
        <v>55</v>
      </c>
      <c r="D321" s="29"/>
      <c r="E321" s="29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>
        <v>1</v>
      </c>
      <c r="Q321" s="26">
        <v>3</v>
      </c>
      <c r="R321" s="26"/>
      <c r="S321" s="26">
        <v>1</v>
      </c>
      <c r="T321" s="26">
        <v>1</v>
      </c>
      <c r="U321" s="26">
        <v>2</v>
      </c>
      <c r="V321" s="26">
        <v>2</v>
      </c>
    </row>
    <row r="322" spans="1:22" s="32" customFormat="1" ht="12.75">
      <c r="A322" s="51"/>
      <c r="B322" s="52"/>
      <c r="C322" s="16"/>
      <c r="D322" s="29"/>
      <c r="E322" s="29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</row>
    <row r="323" spans="1:22" s="32" customFormat="1" ht="12.75">
      <c r="A323" s="51"/>
      <c r="B323" s="52" t="s">
        <v>82</v>
      </c>
      <c r="C323" s="16" t="s">
        <v>162</v>
      </c>
      <c r="D323" s="29"/>
      <c r="E323" s="29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</row>
    <row r="324" spans="1:22" s="32" customFormat="1" ht="12.75">
      <c r="A324" s="51"/>
      <c r="B324" s="52"/>
      <c r="C324" s="16" t="s">
        <v>143</v>
      </c>
      <c r="D324" s="29"/>
      <c r="E324" s="29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>
        <v>1</v>
      </c>
      <c r="R324" s="26"/>
      <c r="S324" s="26"/>
      <c r="T324" s="26"/>
      <c r="U324" s="26"/>
      <c r="V324" s="26"/>
    </row>
    <row r="325" spans="1:22" s="32" customFormat="1" ht="12.75">
      <c r="A325" s="51"/>
      <c r="B325" s="52"/>
      <c r="C325" s="16" t="s">
        <v>145</v>
      </c>
      <c r="D325" s="29"/>
      <c r="E325" s="29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1:22" s="32" customFormat="1" ht="12.75">
      <c r="A326" s="51"/>
      <c r="B326" s="52"/>
      <c r="C326" s="16" t="s">
        <v>146</v>
      </c>
      <c r="D326" s="29"/>
      <c r="E326" s="29"/>
      <c r="F326" s="26"/>
      <c r="G326" s="26"/>
      <c r="H326" s="26"/>
      <c r="I326" s="26"/>
      <c r="J326" s="26"/>
      <c r="K326" s="26"/>
      <c r="L326" s="26"/>
      <c r="M326" s="26"/>
      <c r="N326" s="26">
        <v>2</v>
      </c>
      <c r="O326" s="26">
        <v>1</v>
      </c>
      <c r="P326" s="26"/>
      <c r="Q326" s="26">
        <v>1</v>
      </c>
      <c r="R326" s="26"/>
      <c r="S326" s="26"/>
      <c r="T326" s="26"/>
      <c r="U326" s="26"/>
      <c r="V326" s="26"/>
    </row>
    <row r="327" spans="1:22" s="32" customFormat="1" ht="12.75">
      <c r="A327" s="51"/>
      <c r="B327" s="52"/>
      <c r="C327" s="16" t="s">
        <v>55</v>
      </c>
      <c r="D327" s="29"/>
      <c r="E327" s="29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1:22" s="32" customFormat="1" ht="12.75">
      <c r="A328" s="48"/>
      <c r="B328" s="52"/>
      <c r="C328" s="16"/>
      <c r="D328" s="29"/>
      <c r="E328" s="29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1:22" s="32" customFormat="1" ht="12.75">
      <c r="A329" s="6" t="s">
        <v>38</v>
      </c>
      <c r="B329" s="6"/>
      <c r="C329" s="6">
        <f>SUM(D329:V329)</f>
        <v>95</v>
      </c>
      <c r="D329" s="28">
        <f>SUM(D317:D328)</f>
        <v>0</v>
      </c>
      <c r="E329" s="28">
        <f aca="true" t="shared" si="16" ref="E329:R329">SUM(E317:E328)</f>
        <v>0</v>
      </c>
      <c r="F329" s="28">
        <f t="shared" si="16"/>
        <v>0</v>
      </c>
      <c r="G329" s="28">
        <f t="shared" si="16"/>
        <v>0</v>
      </c>
      <c r="H329" s="28">
        <f t="shared" si="16"/>
        <v>0</v>
      </c>
      <c r="I329" s="28">
        <f t="shared" si="16"/>
        <v>0</v>
      </c>
      <c r="J329" s="28">
        <f t="shared" si="16"/>
        <v>0</v>
      </c>
      <c r="K329" s="28">
        <f t="shared" si="16"/>
        <v>2</v>
      </c>
      <c r="L329" s="28">
        <f t="shared" si="16"/>
        <v>7</v>
      </c>
      <c r="M329" s="28">
        <f t="shared" si="16"/>
        <v>14</v>
      </c>
      <c r="N329" s="28">
        <f t="shared" si="16"/>
        <v>6</v>
      </c>
      <c r="O329" s="28">
        <f t="shared" si="16"/>
        <v>8</v>
      </c>
      <c r="P329" s="28">
        <f t="shared" si="16"/>
        <v>9</v>
      </c>
      <c r="Q329" s="28">
        <f t="shared" si="16"/>
        <v>8</v>
      </c>
      <c r="R329" s="28">
        <f t="shared" si="16"/>
        <v>4</v>
      </c>
      <c r="S329" s="28">
        <f>SUM(S317:S328)</f>
        <v>15</v>
      </c>
      <c r="T329" s="28">
        <f>SUM(T317:T328)</f>
        <v>5</v>
      </c>
      <c r="U329" s="28">
        <f>SUM(U317:U328)</f>
        <v>8</v>
      </c>
      <c r="V329" s="28">
        <f>SUM(V317:V328)</f>
        <v>9</v>
      </c>
    </row>
    <row r="330" spans="1:22" s="32" customFormat="1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40"/>
      <c r="S330" s="40"/>
      <c r="T330" s="40"/>
      <c r="U330" s="40"/>
      <c r="V330" s="40"/>
    </row>
    <row r="331" spans="1:22" s="32" customFormat="1" ht="12.75" customHeight="1">
      <c r="A331" s="47" t="s">
        <v>163</v>
      </c>
      <c r="B331" s="49" t="s">
        <v>81</v>
      </c>
      <c r="C331" s="16" t="s">
        <v>63</v>
      </c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>
        <v>2</v>
      </c>
      <c r="Q331" s="26">
        <v>3</v>
      </c>
      <c r="R331" s="26">
        <v>2</v>
      </c>
      <c r="S331" s="26">
        <v>2</v>
      </c>
      <c r="T331" s="26"/>
      <c r="U331" s="26">
        <v>2</v>
      </c>
      <c r="V331" s="26">
        <v>2</v>
      </c>
    </row>
    <row r="332" spans="1:22" s="32" customFormat="1" ht="12.75">
      <c r="A332" s="51"/>
      <c r="B332" s="50"/>
      <c r="C332" s="16" t="s">
        <v>224</v>
      </c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>
        <v>1</v>
      </c>
    </row>
    <row r="333" spans="1:22" s="32" customFormat="1" ht="12.75">
      <c r="A333" s="51"/>
      <c r="B333" s="49" t="s">
        <v>82</v>
      </c>
      <c r="C333" s="16" t="s">
        <v>63</v>
      </c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>
        <v>3</v>
      </c>
      <c r="Q333" s="26"/>
      <c r="R333" s="26"/>
      <c r="S333" s="26"/>
      <c r="T333" s="26"/>
      <c r="U333" s="26"/>
      <c r="V333" s="26"/>
    </row>
    <row r="334" spans="1:22" s="32" customFormat="1" ht="12.75">
      <c r="A334" s="48"/>
      <c r="B334" s="50"/>
      <c r="C334" s="16" t="s">
        <v>224</v>
      </c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1:22" s="32" customFormat="1" ht="12.75">
      <c r="A335" s="6" t="s">
        <v>38</v>
      </c>
      <c r="B335" s="6"/>
      <c r="C335" s="6">
        <f>SUM(D335:V335)</f>
        <v>17</v>
      </c>
      <c r="D335" s="27">
        <f aca="true" t="shared" si="17" ref="D335:V335">SUM(D331:D333)</f>
        <v>0</v>
      </c>
      <c r="E335" s="27">
        <f t="shared" si="17"/>
        <v>0</v>
      </c>
      <c r="F335" s="27">
        <f t="shared" si="17"/>
        <v>0</v>
      </c>
      <c r="G335" s="27">
        <f t="shared" si="17"/>
        <v>0</v>
      </c>
      <c r="H335" s="27">
        <f t="shared" si="17"/>
        <v>0</v>
      </c>
      <c r="I335" s="27">
        <f t="shared" si="17"/>
        <v>0</v>
      </c>
      <c r="J335" s="27">
        <f t="shared" si="17"/>
        <v>0</v>
      </c>
      <c r="K335" s="27">
        <f t="shared" si="17"/>
        <v>0</v>
      </c>
      <c r="L335" s="27">
        <f t="shared" si="17"/>
        <v>0</v>
      </c>
      <c r="M335" s="27">
        <f t="shared" si="17"/>
        <v>0</v>
      </c>
      <c r="N335" s="27">
        <f t="shared" si="17"/>
        <v>0</v>
      </c>
      <c r="O335" s="27">
        <f t="shared" si="17"/>
        <v>0</v>
      </c>
      <c r="P335" s="27">
        <f t="shared" si="17"/>
        <v>5</v>
      </c>
      <c r="Q335" s="27">
        <f t="shared" si="17"/>
        <v>3</v>
      </c>
      <c r="R335" s="27">
        <f t="shared" si="17"/>
        <v>2</v>
      </c>
      <c r="S335" s="27">
        <f t="shared" si="17"/>
        <v>2</v>
      </c>
      <c r="T335" s="27">
        <f t="shared" si="17"/>
        <v>0</v>
      </c>
      <c r="U335" s="27">
        <f t="shared" si="17"/>
        <v>2</v>
      </c>
      <c r="V335" s="27">
        <f t="shared" si="17"/>
        <v>3</v>
      </c>
    </row>
    <row r="336" spans="1:22" s="32" customFormat="1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40"/>
      <c r="S336" s="40"/>
      <c r="T336" s="40"/>
      <c r="U336" s="40"/>
      <c r="V336" s="40"/>
    </row>
    <row r="337" spans="1:22" s="32" customFormat="1" ht="12.75">
      <c r="A337" s="47" t="s">
        <v>164</v>
      </c>
      <c r="B337" s="37" t="s">
        <v>81</v>
      </c>
      <c r="C337" s="16" t="s">
        <v>165</v>
      </c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>
        <v>1</v>
      </c>
      <c r="P337" s="26">
        <v>5</v>
      </c>
      <c r="Q337" s="26">
        <v>2</v>
      </c>
      <c r="R337" s="26">
        <v>2</v>
      </c>
      <c r="S337" s="26">
        <v>1</v>
      </c>
      <c r="T337" s="26">
        <v>2</v>
      </c>
      <c r="U337" s="26">
        <v>2</v>
      </c>
      <c r="V337" s="26">
        <v>2</v>
      </c>
    </row>
    <row r="338" spans="1:22" s="32" customFormat="1" ht="12.75">
      <c r="A338" s="51"/>
      <c r="B338" s="37" t="s">
        <v>82</v>
      </c>
      <c r="C338" s="16" t="s">
        <v>165</v>
      </c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>
        <v>1</v>
      </c>
      <c r="R338" s="26"/>
      <c r="S338" s="26"/>
      <c r="T338" s="26"/>
      <c r="U338" s="26"/>
      <c r="V338" s="26"/>
    </row>
    <row r="339" spans="1:22" s="32" customFormat="1" ht="12.75">
      <c r="A339" s="6" t="s">
        <v>38</v>
      </c>
      <c r="B339" s="6"/>
      <c r="C339" s="6">
        <f>SUM(D339:V339)</f>
        <v>18</v>
      </c>
      <c r="D339" s="27">
        <f aca="true" t="shared" si="18" ref="D339:R339">SUM(D337:D338)</f>
        <v>0</v>
      </c>
      <c r="E339" s="27">
        <f t="shared" si="18"/>
        <v>0</v>
      </c>
      <c r="F339" s="27">
        <f t="shared" si="18"/>
        <v>0</v>
      </c>
      <c r="G339" s="27">
        <f t="shared" si="18"/>
        <v>0</v>
      </c>
      <c r="H339" s="27">
        <f t="shared" si="18"/>
        <v>0</v>
      </c>
      <c r="I339" s="27">
        <f t="shared" si="18"/>
        <v>0</v>
      </c>
      <c r="J339" s="27">
        <f t="shared" si="18"/>
        <v>0</v>
      </c>
      <c r="K339" s="27">
        <f t="shared" si="18"/>
        <v>0</v>
      </c>
      <c r="L339" s="27">
        <f t="shared" si="18"/>
        <v>0</v>
      </c>
      <c r="M339" s="27">
        <f t="shared" si="18"/>
        <v>0</v>
      </c>
      <c r="N339" s="27">
        <f t="shared" si="18"/>
        <v>0</v>
      </c>
      <c r="O339" s="27">
        <f t="shared" si="18"/>
        <v>1</v>
      </c>
      <c r="P339" s="27">
        <f t="shared" si="18"/>
        <v>5</v>
      </c>
      <c r="Q339" s="27">
        <f t="shared" si="18"/>
        <v>3</v>
      </c>
      <c r="R339" s="27">
        <f t="shared" si="18"/>
        <v>2</v>
      </c>
      <c r="S339" s="27">
        <f>SUM(S337:S338)</f>
        <v>1</v>
      </c>
      <c r="T339" s="27">
        <f>SUM(T337:T338)</f>
        <v>2</v>
      </c>
      <c r="U339" s="27">
        <f>SUM(U337:U338)</f>
        <v>2</v>
      </c>
      <c r="V339" s="27">
        <f>SUM(V337:V338)</f>
        <v>2</v>
      </c>
    </row>
    <row r="340" spans="1:22" s="32" customFormat="1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40"/>
      <c r="S340" s="40"/>
      <c r="T340" s="40"/>
      <c r="U340" s="40"/>
      <c r="V340" s="40"/>
    </row>
    <row r="341" spans="1:22" s="32" customFormat="1" ht="12.75">
      <c r="A341" s="47" t="s">
        <v>166</v>
      </c>
      <c r="B341" s="49" t="s">
        <v>81</v>
      </c>
      <c r="C341" s="16" t="s">
        <v>167</v>
      </c>
      <c r="D341" s="29"/>
      <c r="E341" s="29"/>
      <c r="F341" s="26"/>
      <c r="G341" s="26"/>
      <c r="H341" s="26"/>
      <c r="I341" s="26"/>
      <c r="J341" s="26"/>
      <c r="K341" s="26"/>
      <c r="L341" s="26"/>
      <c r="M341" s="26"/>
      <c r="N341" s="26"/>
      <c r="O341" s="26">
        <v>2</v>
      </c>
      <c r="P341" s="26">
        <v>3</v>
      </c>
      <c r="Q341" s="26">
        <v>3</v>
      </c>
      <c r="R341" s="26"/>
      <c r="S341" s="26"/>
      <c r="T341" s="26"/>
      <c r="U341" s="26"/>
      <c r="V341" s="26"/>
    </row>
    <row r="342" spans="1:22" s="32" customFormat="1" ht="12.75">
      <c r="A342" s="51"/>
      <c r="B342" s="53"/>
      <c r="C342" s="16" t="s">
        <v>168</v>
      </c>
      <c r="D342" s="29"/>
      <c r="E342" s="29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>
        <v>1</v>
      </c>
      <c r="R342" s="26">
        <v>1</v>
      </c>
      <c r="S342" s="26"/>
      <c r="T342" s="26"/>
      <c r="U342" s="26"/>
      <c r="V342" s="26"/>
    </row>
    <row r="343" spans="1:22" s="32" customFormat="1" ht="12.75">
      <c r="A343" s="51"/>
      <c r="B343" s="52" t="s">
        <v>82</v>
      </c>
      <c r="C343" s="16" t="s">
        <v>167</v>
      </c>
      <c r="D343" s="29"/>
      <c r="E343" s="29"/>
      <c r="F343" s="26"/>
      <c r="G343" s="26"/>
      <c r="H343" s="26"/>
      <c r="I343" s="26"/>
      <c r="J343" s="26"/>
      <c r="K343" s="26"/>
      <c r="L343" s="26"/>
      <c r="M343" s="26"/>
      <c r="N343" s="26"/>
      <c r="O343" s="26">
        <v>1</v>
      </c>
      <c r="P343" s="26">
        <v>1</v>
      </c>
      <c r="Q343" s="26"/>
      <c r="R343" s="26"/>
      <c r="S343" s="26"/>
      <c r="T343" s="26"/>
      <c r="U343" s="26"/>
      <c r="V343" s="26"/>
    </row>
    <row r="344" spans="1:22" s="32" customFormat="1" ht="12.75">
      <c r="A344" s="51"/>
      <c r="B344" s="52"/>
      <c r="C344" s="16" t="s">
        <v>168</v>
      </c>
      <c r="D344" s="29"/>
      <c r="E344" s="29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</row>
    <row r="345" spans="1:22" s="32" customFormat="1" ht="12.75">
      <c r="A345" s="6" t="s">
        <v>38</v>
      </c>
      <c r="B345" s="6"/>
      <c r="C345" s="6">
        <f>SUM(D345:V345)</f>
        <v>12</v>
      </c>
      <c r="D345" s="28">
        <f aca="true" t="shared" si="19" ref="D345:R345">SUM(D341:D344)</f>
        <v>0</v>
      </c>
      <c r="E345" s="28">
        <f t="shared" si="19"/>
        <v>0</v>
      </c>
      <c r="F345" s="28">
        <f t="shared" si="19"/>
        <v>0</v>
      </c>
      <c r="G345" s="28">
        <f t="shared" si="19"/>
        <v>0</v>
      </c>
      <c r="H345" s="28">
        <f t="shared" si="19"/>
        <v>0</v>
      </c>
      <c r="I345" s="28">
        <f t="shared" si="19"/>
        <v>0</v>
      </c>
      <c r="J345" s="28">
        <f t="shared" si="19"/>
        <v>0</v>
      </c>
      <c r="K345" s="28">
        <f t="shared" si="19"/>
        <v>0</v>
      </c>
      <c r="L345" s="28">
        <f t="shared" si="19"/>
        <v>0</v>
      </c>
      <c r="M345" s="28">
        <f t="shared" si="19"/>
        <v>0</v>
      </c>
      <c r="N345" s="28">
        <f t="shared" si="19"/>
        <v>0</v>
      </c>
      <c r="O345" s="28">
        <f>SUM(O341:O344)</f>
        <v>3</v>
      </c>
      <c r="P345" s="28">
        <f t="shared" si="19"/>
        <v>4</v>
      </c>
      <c r="Q345" s="28">
        <f t="shared" si="19"/>
        <v>4</v>
      </c>
      <c r="R345" s="28">
        <f t="shared" si="19"/>
        <v>1</v>
      </c>
      <c r="S345" s="28">
        <f>SUM(S341:S344)</f>
        <v>0</v>
      </c>
      <c r="T345" s="28">
        <f>SUM(T341:T344)</f>
        <v>0</v>
      </c>
      <c r="U345" s="28">
        <f>SUM(U341:U344)</f>
        <v>0</v>
      </c>
      <c r="V345" s="28">
        <f>SUM(V341:V344)</f>
        <v>0</v>
      </c>
    </row>
    <row r="346" spans="1:22" s="32" customFormat="1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40"/>
      <c r="S346" s="40"/>
      <c r="T346" s="40"/>
      <c r="U346" s="40"/>
      <c r="V346" s="40"/>
    </row>
    <row r="347" spans="1:22" s="32" customFormat="1" ht="12.75">
      <c r="A347" s="47" t="s">
        <v>77</v>
      </c>
      <c r="B347" s="49" t="s">
        <v>81</v>
      </c>
      <c r="C347" s="16" t="s">
        <v>169</v>
      </c>
      <c r="D347" s="29"/>
      <c r="E347" s="29"/>
      <c r="F347" s="26"/>
      <c r="G347" s="26"/>
      <c r="H347" s="26"/>
      <c r="I347" s="26"/>
      <c r="J347" s="26"/>
      <c r="K347" s="26"/>
      <c r="L347" s="26"/>
      <c r="M347" s="26"/>
      <c r="N347" s="26"/>
      <c r="O347" s="26">
        <v>1</v>
      </c>
      <c r="P347" s="26"/>
      <c r="Q347" s="26"/>
      <c r="R347" s="26"/>
      <c r="S347" s="26">
        <v>2</v>
      </c>
      <c r="T347" s="26">
        <v>1</v>
      </c>
      <c r="U347" s="26">
        <v>1</v>
      </c>
      <c r="V347" s="26">
        <v>1</v>
      </c>
    </row>
    <row r="348" spans="1:22" s="32" customFormat="1" ht="12.75">
      <c r="A348" s="51"/>
      <c r="B348" s="53"/>
      <c r="C348" s="16" t="s">
        <v>211</v>
      </c>
      <c r="D348" s="29"/>
      <c r="E348" s="29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>
        <v>2</v>
      </c>
      <c r="T348" s="26">
        <v>2</v>
      </c>
      <c r="U348" s="26">
        <v>4</v>
      </c>
      <c r="V348" s="26">
        <v>6</v>
      </c>
    </row>
    <row r="349" spans="1:22" s="32" customFormat="1" ht="12.75">
      <c r="A349" s="51"/>
      <c r="B349" s="52" t="s">
        <v>82</v>
      </c>
      <c r="C349" s="16" t="s">
        <v>169</v>
      </c>
      <c r="D349" s="29"/>
      <c r="E349" s="29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</row>
    <row r="350" spans="1:22" s="32" customFormat="1" ht="12.75">
      <c r="A350" s="46"/>
      <c r="B350" s="52"/>
      <c r="C350" s="16" t="s">
        <v>211</v>
      </c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s="32" customFormat="1" ht="12.75">
      <c r="A351" s="6" t="s">
        <v>38</v>
      </c>
      <c r="B351" s="6"/>
      <c r="C351" s="6">
        <f>SUM(D351:V351)</f>
        <v>32</v>
      </c>
      <c r="D351" s="28">
        <f aca="true" t="shared" si="20" ref="D351:R351">SUM(D345:D349)</f>
        <v>0</v>
      </c>
      <c r="E351" s="28">
        <f t="shared" si="20"/>
        <v>0</v>
      </c>
      <c r="F351" s="28">
        <f t="shared" si="20"/>
        <v>0</v>
      </c>
      <c r="G351" s="28">
        <f t="shared" si="20"/>
        <v>0</v>
      </c>
      <c r="H351" s="28">
        <f t="shared" si="20"/>
        <v>0</v>
      </c>
      <c r="I351" s="28">
        <f t="shared" si="20"/>
        <v>0</v>
      </c>
      <c r="J351" s="28">
        <f t="shared" si="20"/>
        <v>0</v>
      </c>
      <c r="K351" s="28">
        <f t="shared" si="20"/>
        <v>0</v>
      </c>
      <c r="L351" s="28">
        <f t="shared" si="20"/>
        <v>0</v>
      </c>
      <c r="M351" s="28">
        <f t="shared" si="20"/>
        <v>0</v>
      </c>
      <c r="N351" s="28">
        <f t="shared" si="20"/>
        <v>0</v>
      </c>
      <c r="O351" s="28">
        <f t="shared" si="20"/>
        <v>4</v>
      </c>
      <c r="P351" s="28">
        <f t="shared" si="20"/>
        <v>4</v>
      </c>
      <c r="Q351" s="28">
        <f t="shared" si="20"/>
        <v>4</v>
      </c>
      <c r="R351" s="28">
        <f t="shared" si="20"/>
        <v>1</v>
      </c>
      <c r="S351" s="28">
        <f>SUM(S347:S349)</f>
        <v>4</v>
      </c>
      <c r="T351" s="28">
        <f>SUM(T347:T349)</f>
        <v>3</v>
      </c>
      <c r="U351" s="28">
        <f>SUM(U347:U349)</f>
        <v>5</v>
      </c>
      <c r="V351" s="28">
        <f>SUM(V347:V349)</f>
        <v>7</v>
      </c>
    </row>
    <row r="352" spans="1:22" s="32" customFormat="1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40"/>
      <c r="S352" s="40"/>
      <c r="T352" s="40"/>
      <c r="U352" s="40"/>
      <c r="V352" s="40"/>
    </row>
    <row r="353" spans="1:22" s="32" customFormat="1" ht="12.75">
      <c r="A353" s="47" t="s">
        <v>170</v>
      </c>
      <c r="B353" s="52" t="s">
        <v>81</v>
      </c>
      <c r="C353" s="16" t="s">
        <v>171</v>
      </c>
      <c r="D353" s="29"/>
      <c r="E353" s="29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</row>
    <row r="354" spans="1:22" s="32" customFormat="1" ht="12.75">
      <c r="A354" s="51"/>
      <c r="B354" s="52"/>
      <c r="C354" s="16" t="s">
        <v>172</v>
      </c>
      <c r="D354" s="29"/>
      <c r="E354" s="29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>
        <v>1</v>
      </c>
    </row>
    <row r="355" spans="1:22" s="32" customFormat="1" ht="12.75">
      <c r="A355" s="51"/>
      <c r="B355" s="52" t="s">
        <v>82</v>
      </c>
      <c r="C355" s="16" t="s">
        <v>171</v>
      </c>
      <c r="D355" s="29"/>
      <c r="E355" s="29"/>
      <c r="F355" s="26"/>
      <c r="G355" s="26"/>
      <c r="H355" s="26"/>
      <c r="I355" s="26"/>
      <c r="J355" s="26"/>
      <c r="K355" s="26"/>
      <c r="L355" s="26"/>
      <c r="M355" s="26"/>
      <c r="N355" s="26"/>
      <c r="O355" s="26">
        <v>1</v>
      </c>
      <c r="P355" s="26"/>
      <c r="Q355" s="26"/>
      <c r="R355" s="26"/>
      <c r="S355" s="26"/>
      <c r="T355" s="26"/>
      <c r="U355" s="26"/>
      <c r="V355" s="26"/>
    </row>
    <row r="356" spans="1:22" s="32" customFormat="1" ht="12.75">
      <c r="A356" s="48"/>
      <c r="B356" s="52"/>
      <c r="C356" s="16" t="s">
        <v>172</v>
      </c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>
        <v>1</v>
      </c>
      <c r="Q356" s="29">
        <v>1</v>
      </c>
      <c r="R356" s="29"/>
      <c r="S356" s="29"/>
      <c r="T356" s="29"/>
      <c r="U356" s="29"/>
      <c r="V356" s="29"/>
    </row>
    <row r="357" spans="1:22" s="32" customFormat="1" ht="12.75">
      <c r="A357" s="6" t="s">
        <v>38</v>
      </c>
      <c r="B357" s="6"/>
      <c r="C357" s="6">
        <f>SUM(D357:V357)</f>
        <v>4</v>
      </c>
      <c r="D357" s="28">
        <f>SUM(D353:D356)</f>
        <v>0</v>
      </c>
      <c r="E357" s="28">
        <f aca="true" t="shared" si="21" ref="E357:R357">SUM(E353:E356)</f>
        <v>0</v>
      </c>
      <c r="F357" s="28">
        <f t="shared" si="21"/>
        <v>0</v>
      </c>
      <c r="G357" s="28">
        <f t="shared" si="21"/>
        <v>0</v>
      </c>
      <c r="H357" s="28">
        <f t="shared" si="21"/>
        <v>0</v>
      </c>
      <c r="I357" s="28">
        <f t="shared" si="21"/>
        <v>0</v>
      </c>
      <c r="J357" s="28">
        <f t="shared" si="21"/>
        <v>0</v>
      </c>
      <c r="K357" s="28">
        <f t="shared" si="21"/>
        <v>0</v>
      </c>
      <c r="L357" s="28">
        <f t="shared" si="21"/>
        <v>0</v>
      </c>
      <c r="M357" s="28">
        <f t="shared" si="21"/>
        <v>0</v>
      </c>
      <c r="N357" s="28">
        <f t="shared" si="21"/>
        <v>0</v>
      </c>
      <c r="O357" s="28">
        <f t="shared" si="21"/>
        <v>1</v>
      </c>
      <c r="P357" s="28">
        <f t="shared" si="21"/>
        <v>1</v>
      </c>
      <c r="Q357" s="28">
        <f t="shared" si="21"/>
        <v>1</v>
      </c>
      <c r="R357" s="28">
        <f t="shared" si="21"/>
        <v>0</v>
      </c>
      <c r="S357" s="28">
        <f>SUM(S353:S356)</f>
        <v>0</v>
      </c>
      <c r="T357" s="28">
        <f>SUM(T353:T356)</f>
        <v>0</v>
      </c>
      <c r="U357" s="28">
        <f>SUM(U353:U356)</f>
        <v>0</v>
      </c>
      <c r="V357" s="28">
        <f>SUM(V353:V356)</f>
        <v>1</v>
      </c>
    </row>
    <row r="358" spans="1:22" s="32" customFormat="1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40"/>
      <c r="S358" s="40"/>
      <c r="T358" s="40"/>
      <c r="U358" s="40"/>
      <c r="V358" s="40"/>
    </row>
    <row r="359" spans="1:22" s="32" customFormat="1" ht="12.75">
      <c r="A359" s="47" t="s">
        <v>173</v>
      </c>
      <c r="B359" s="49" t="s">
        <v>81</v>
      </c>
      <c r="C359" s="16" t="s">
        <v>174</v>
      </c>
      <c r="D359" s="29"/>
      <c r="E359" s="29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>
        <v>1</v>
      </c>
      <c r="Q359" s="26"/>
      <c r="R359" s="26"/>
      <c r="S359" s="26"/>
      <c r="T359" s="26">
        <v>1</v>
      </c>
      <c r="U359" s="26">
        <v>1</v>
      </c>
      <c r="V359" s="26"/>
    </row>
    <row r="360" spans="1:22" s="32" customFormat="1" ht="12.75">
      <c r="A360" s="51"/>
      <c r="B360" s="53"/>
      <c r="C360" s="16" t="s">
        <v>175</v>
      </c>
      <c r="D360" s="29"/>
      <c r="E360" s="29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>
        <v>1</v>
      </c>
      <c r="R360" s="26"/>
      <c r="S360" s="26">
        <v>1</v>
      </c>
      <c r="T360" s="26">
        <v>1</v>
      </c>
      <c r="U360" s="26">
        <v>1</v>
      </c>
      <c r="V360" s="26">
        <v>2</v>
      </c>
    </row>
    <row r="361" spans="1:22" s="32" customFormat="1" ht="12.75">
      <c r="A361" s="51"/>
      <c r="B361" s="50"/>
      <c r="C361" s="16" t="s">
        <v>176</v>
      </c>
      <c r="D361" s="29"/>
      <c r="E361" s="29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>
        <v>1</v>
      </c>
      <c r="S361" s="26"/>
      <c r="T361" s="26">
        <v>1</v>
      </c>
      <c r="U361" s="26">
        <v>1</v>
      </c>
      <c r="V361" s="26"/>
    </row>
    <row r="362" spans="1:22" s="32" customFormat="1" ht="12.75">
      <c r="A362" s="51"/>
      <c r="B362" s="49" t="s">
        <v>82</v>
      </c>
      <c r="C362" s="16" t="s">
        <v>174</v>
      </c>
      <c r="D362" s="29"/>
      <c r="E362" s="29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</row>
    <row r="363" spans="1:22" s="32" customFormat="1" ht="12.75">
      <c r="A363" s="51"/>
      <c r="B363" s="53"/>
      <c r="C363" s="16" t="s">
        <v>175</v>
      </c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s="32" customFormat="1" ht="12.75">
      <c r="A364" s="48"/>
      <c r="B364" s="50"/>
      <c r="C364" s="16" t="s">
        <v>176</v>
      </c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s="32" customFormat="1" ht="12.75">
      <c r="A365" s="6" t="s">
        <v>38</v>
      </c>
      <c r="B365" s="6"/>
      <c r="C365" s="6">
        <f>SUM(D365:V365)</f>
        <v>12</v>
      </c>
      <c r="D365" s="28">
        <f>SUM(D359:D364)</f>
        <v>0</v>
      </c>
      <c r="E365" s="28">
        <f>SUM(E359:E364)</f>
        <v>0</v>
      </c>
      <c r="F365" s="28">
        <f aca="true" t="shared" si="22" ref="F365:R365">SUM(F359:F364)</f>
        <v>0</v>
      </c>
      <c r="G365" s="28">
        <f t="shared" si="22"/>
        <v>0</v>
      </c>
      <c r="H365" s="28">
        <f t="shared" si="22"/>
        <v>0</v>
      </c>
      <c r="I365" s="28">
        <f t="shared" si="22"/>
        <v>0</v>
      </c>
      <c r="J365" s="28">
        <f t="shared" si="22"/>
        <v>0</v>
      </c>
      <c r="K365" s="28">
        <f t="shared" si="22"/>
        <v>0</v>
      </c>
      <c r="L365" s="28">
        <f t="shared" si="22"/>
        <v>0</v>
      </c>
      <c r="M365" s="28">
        <f t="shared" si="22"/>
        <v>0</v>
      </c>
      <c r="N365" s="28">
        <f t="shared" si="22"/>
        <v>0</v>
      </c>
      <c r="O365" s="28">
        <f t="shared" si="22"/>
        <v>0</v>
      </c>
      <c r="P365" s="28">
        <f>SUM(P359:P364)</f>
        <v>1</v>
      </c>
      <c r="Q365" s="28">
        <f t="shared" si="22"/>
        <v>1</v>
      </c>
      <c r="R365" s="28">
        <f t="shared" si="22"/>
        <v>1</v>
      </c>
      <c r="S365" s="28">
        <f>SUM(S359:S364)</f>
        <v>1</v>
      </c>
      <c r="T365" s="28">
        <f>SUM(T359:T364)</f>
        <v>3</v>
      </c>
      <c r="U365" s="28">
        <f>SUM(U359:U364)</f>
        <v>3</v>
      </c>
      <c r="V365" s="28">
        <f>SUM(V359:V364)</f>
        <v>2</v>
      </c>
    </row>
    <row r="366" spans="1:22" s="32" customFormat="1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40"/>
      <c r="S366" s="40"/>
      <c r="T366" s="40"/>
      <c r="U366" s="40"/>
      <c r="V366" s="40"/>
    </row>
    <row r="367" spans="1:22" s="32" customFormat="1" ht="12.75">
      <c r="A367" s="47" t="s">
        <v>177</v>
      </c>
      <c r="B367" s="36" t="s">
        <v>81</v>
      </c>
      <c r="C367" s="16" t="s">
        <v>178</v>
      </c>
      <c r="D367" s="29"/>
      <c r="E367" s="29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>
        <v>1</v>
      </c>
      <c r="R367" s="26"/>
      <c r="S367" s="26"/>
      <c r="T367" s="26"/>
      <c r="U367" s="26"/>
      <c r="V367" s="26"/>
    </row>
    <row r="368" spans="1:22" s="32" customFormat="1" ht="12.75">
      <c r="A368" s="51"/>
      <c r="B368" s="37" t="s">
        <v>82</v>
      </c>
      <c r="C368" s="16" t="s">
        <v>178</v>
      </c>
      <c r="D368" s="29"/>
      <c r="E368" s="29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</row>
    <row r="369" spans="1:22" s="32" customFormat="1" ht="12.75">
      <c r="A369" s="6" t="s">
        <v>38</v>
      </c>
      <c r="B369" s="6"/>
      <c r="C369" s="6">
        <f>SUM(D369:V369)</f>
        <v>1</v>
      </c>
      <c r="D369" s="28">
        <f>SUM(D367:D368)</f>
        <v>0</v>
      </c>
      <c r="E369" s="28">
        <f aca="true" t="shared" si="23" ref="E369:R369">SUM(E367:E368)</f>
        <v>0</v>
      </c>
      <c r="F369" s="28">
        <f t="shared" si="23"/>
        <v>0</v>
      </c>
      <c r="G369" s="28">
        <f t="shared" si="23"/>
        <v>0</v>
      </c>
      <c r="H369" s="28">
        <f t="shared" si="23"/>
        <v>0</v>
      </c>
      <c r="I369" s="28">
        <f t="shared" si="23"/>
        <v>0</v>
      </c>
      <c r="J369" s="28">
        <f t="shared" si="23"/>
        <v>0</v>
      </c>
      <c r="K369" s="28">
        <f t="shared" si="23"/>
        <v>0</v>
      </c>
      <c r="L369" s="28">
        <f t="shared" si="23"/>
        <v>0</v>
      </c>
      <c r="M369" s="28">
        <f t="shared" si="23"/>
        <v>0</v>
      </c>
      <c r="N369" s="28">
        <f t="shared" si="23"/>
        <v>0</v>
      </c>
      <c r="O369" s="28">
        <f t="shared" si="23"/>
        <v>0</v>
      </c>
      <c r="P369" s="28">
        <f t="shared" si="23"/>
        <v>0</v>
      </c>
      <c r="Q369" s="28">
        <f t="shared" si="23"/>
        <v>1</v>
      </c>
      <c r="R369" s="28">
        <f t="shared" si="23"/>
        <v>0</v>
      </c>
      <c r="S369" s="28">
        <f>SUM(S367:S368)</f>
        <v>0</v>
      </c>
      <c r="T369" s="28">
        <f>SUM(T367:T368)</f>
        <v>0</v>
      </c>
      <c r="U369" s="28">
        <f>SUM(U367:U368)</f>
        <v>0</v>
      </c>
      <c r="V369" s="28">
        <f>SUM(V367:V368)</f>
        <v>0</v>
      </c>
    </row>
    <row r="370" spans="1:22" s="32" customFormat="1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40"/>
      <c r="S370" s="40"/>
      <c r="T370" s="40"/>
      <c r="U370" s="40"/>
      <c r="V370" s="40"/>
    </row>
    <row r="371" spans="1:22" s="32" customFormat="1" ht="12.75" customHeight="1">
      <c r="A371" s="47" t="s">
        <v>179</v>
      </c>
      <c r="B371" s="36" t="s">
        <v>81</v>
      </c>
      <c r="C371" s="16" t="s">
        <v>180</v>
      </c>
      <c r="D371" s="29"/>
      <c r="E371" s="29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>
        <v>1</v>
      </c>
      <c r="S371" s="26"/>
      <c r="T371" s="26"/>
      <c r="U371" s="26"/>
      <c r="V371" s="26"/>
    </row>
    <row r="372" spans="1:22" s="32" customFormat="1" ht="12.75">
      <c r="A372" s="48"/>
      <c r="B372" s="37" t="s">
        <v>82</v>
      </c>
      <c r="C372" s="16" t="s">
        <v>180</v>
      </c>
      <c r="D372" s="29"/>
      <c r="E372" s="29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</row>
    <row r="373" spans="1:22" s="32" customFormat="1" ht="12.75">
      <c r="A373" s="6" t="s">
        <v>38</v>
      </c>
      <c r="B373" s="6"/>
      <c r="C373" s="6">
        <f>SUM(D373:V373)</f>
        <v>1</v>
      </c>
      <c r="D373" s="28">
        <f aca="true" t="shared" si="24" ref="D373:Q373">SUM(D371:D372)</f>
        <v>0</v>
      </c>
      <c r="E373" s="28">
        <f t="shared" si="24"/>
        <v>0</v>
      </c>
      <c r="F373" s="28">
        <f t="shared" si="24"/>
        <v>0</v>
      </c>
      <c r="G373" s="28">
        <f t="shared" si="24"/>
        <v>0</v>
      </c>
      <c r="H373" s="28">
        <f t="shared" si="24"/>
        <v>0</v>
      </c>
      <c r="I373" s="28">
        <f t="shared" si="24"/>
        <v>0</v>
      </c>
      <c r="J373" s="28">
        <f t="shared" si="24"/>
        <v>0</v>
      </c>
      <c r="K373" s="28">
        <f t="shared" si="24"/>
        <v>0</v>
      </c>
      <c r="L373" s="28">
        <f t="shared" si="24"/>
        <v>0</v>
      </c>
      <c r="M373" s="28">
        <f t="shared" si="24"/>
        <v>0</v>
      </c>
      <c r="N373" s="28">
        <f t="shared" si="24"/>
        <v>0</v>
      </c>
      <c r="O373" s="28">
        <f t="shared" si="24"/>
        <v>0</v>
      </c>
      <c r="P373" s="28">
        <f t="shared" si="24"/>
        <v>0</v>
      </c>
      <c r="Q373" s="28">
        <f t="shared" si="24"/>
        <v>0</v>
      </c>
      <c r="R373" s="28">
        <f>SUM(R371:R372)</f>
        <v>1</v>
      </c>
      <c r="S373" s="28">
        <f>SUM(S371:S372)</f>
        <v>0</v>
      </c>
      <c r="T373" s="28">
        <f>SUM(T371:T372)</f>
        <v>0</v>
      </c>
      <c r="U373" s="28">
        <f>SUM(U371:U372)</f>
        <v>0</v>
      </c>
      <c r="V373" s="28">
        <f>SUM(V371:V372)</f>
        <v>0</v>
      </c>
    </row>
    <row r="374" spans="1:22" s="32" customFormat="1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40"/>
      <c r="S374" s="40"/>
      <c r="T374" s="40"/>
      <c r="U374" s="40"/>
      <c r="V374" s="40"/>
    </row>
    <row r="375" spans="1:22" s="32" customFormat="1" ht="12.75" customHeight="1">
      <c r="A375" s="47" t="s">
        <v>212</v>
      </c>
      <c r="B375" s="36" t="s">
        <v>81</v>
      </c>
      <c r="C375" s="16" t="s">
        <v>191</v>
      </c>
      <c r="D375" s="29"/>
      <c r="E375" s="29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>
        <v>1</v>
      </c>
      <c r="T375" s="26"/>
      <c r="U375" s="26">
        <v>1</v>
      </c>
      <c r="V375" s="26"/>
    </row>
    <row r="376" spans="1:22" s="32" customFormat="1" ht="12.75">
      <c r="A376" s="48"/>
      <c r="B376" s="37" t="s">
        <v>82</v>
      </c>
      <c r="C376" s="16" t="s">
        <v>191</v>
      </c>
      <c r="D376" s="29"/>
      <c r="E376" s="29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</row>
    <row r="377" spans="1:22" s="32" customFormat="1" ht="12.75">
      <c r="A377" s="6" t="s">
        <v>38</v>
      </c>
      <c r="B377" s="6"/>
      <c r="C377" s="6">
        <f>SUM(D377:V377)</f>
        <v>2</v>
      </c>
      <c r="D377" s="28">
        <f aca="true" t="shared" si="25" ref="D377:Q377">SUM(D375:D376)</f>
        <v>0</v>
      </c>
      <c r="E377" s="28">
        <f t="shared" si="25"/>
        <v>0</v>
      </c>
      <c r="F377" s="28">
        <f t="shared" si="25"/>
        <v>0</v>
      </c>
      <c r="G377" s="28">
        <f t="shared" si="25"/>
        <v>0</v>
      </c>
      <c r="H377" s="28">
        <f t="shared" si="25"/>
        <v>0</v>
      </c>
      <c r="I377" s="28">
        <f t="shared" si="25"/>
        <v>0</v>
      </c>
      <c r="J377" s="28">
        <f t="shared" si="25"/>
        <v>0</v>
      </c>
      <c r="K377" s="28">
        <f t="shared" si="25"/>
        <v>0</v>
      </c>
      <c r="L377" s="28">
        <f t="shared" si="25"/>
        <v>0</v>
      </c>
      <c r="M377" s="28">
        <f t="shared" si="25"/>
        <v>0</v>
      </c>
      <c r="N377" s="28">
        <f t="shared" si="25"/>
        <v>0</v>
      </c>
      <c r="O377" s="28">
        <f t="shared" si="25"/>
        <v>0</v>
      </c>
      <c r="P377" s="28">
        <f t="shared" si="25"/>
        <v>0</v>
      </c>
      <c r="Q377" s="28">
        <f t="shared" si="25"/>
        <v>0</v>
      </c>
      <c r="R377" s="28">
        <f>SUM(R375:R376)</f>
        <v>0</v>
      </c>
      <c r="S377" s="28">
        <f>SUM(S375:S376)</f>
        <v>1</v>
      </c>
      <c r="T377" s="28">
        <f>SUM(T375:T376)</f>
        <v>0</v>
      </c>
      <c r="U377" s="28">
        <f>SUM(U375:U376)</f>
        <v>1</v>
      </c>
      <c r="V377" s="28">
        <f>SUM(V375:V376)</f>
        <v>0</v>
      </c>
    </row>
    <row r="378" spans="1:22" s="32" customFormat="1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40"/>
      <c r="S378" s="40"/>
      <c r="T378" s="40"/>
      <c r="U378" s="40"/>
      <c r="V378" s="40"/>
    </row>
    <row r="379" spans="1:22" s="32" customFormat="1" ht="12.75" customHeight="1">
      <c r="A379" s="47" t="s">
        <v>222</v>
      </c>
      <c r="B379" s="36" t="s">
        <v>81</v>
      </c>
      <c r="C379" s="16" t="s">
        <v>221</v>
      </c>
      <c r="D379" s="29"/>
      <c r="E379" s="29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>
        <v>1</v>
      </c>
      <c r="V379" s="26"/>
    </row>
    <row r="380" spans="1:22" s="32" customFormat="1" ht="12.75">
      <c r="A380" s="48"/>
      <c r="B380" s="37" t="s">
        <v>82</v>
      </c>
      <c r="C380" s="16" t="s">
        <v>221</v>
      </c>
      <c r="D380" s="29"/>
      <c r="E380" s="29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</row>
    <row r="381" spans="1:22" s="32" customFormat="1" ht="12.75">
      <c r="A381" s="6" t="s">
        <v>38</v>
      </c>
      <c r="B381" s="6"/>
      <c r="C381" s="6">
        <f>SUM(D381:V381)</f>
        <v>1</v>
      </c>
      <c r="D381" s="28">
        <f aca="true" t="shared" si="26" ref="D381:Q381">SUM(D379:D380)</f>
        <v>0</v>
      </c>
      <c r="E381" s="28">
        <f t="shared" si="26"/>
        <v>0</v>
      </c>
      <c r="F381" s="28">
        <f t="shared" si="26"/>
        <v>0</v>
      </c>
      <c r="G381" s="28">
        <f t="shared" si="26"/>
        <v>0</v>
      </c>
      <c r="H381" s="28">
        <f t="shared" si="26"/>
        <v>0</v>
      </c>
      <c r="I381" s="28">
        <f t="shared" si="26"/>
        <v>0</v>
      </c>
      <c r="J381" s="28">
        <f t="shared" si="26"/>
        <v>0</v>
      </c>
      <c r="K381" s="28">
        <f t="shared" si="26"/>
        <v>0</v>
      </c>
      <c r="L381" s="28">
        <f t="shared" si="26"/>
        <v>0</v>
      </c>
      <c r="M381" s="28">
        <f t="shared" si="26"/>
        <v>0</v>
      </c>
      <c r="N381" s="28">
        <f t="shared" si="26"/>
        <v>0</v>
      </c>
      <c r="O381" s="28">
        <f t="shared" si="26"/>
        <v>0</v>
      </c>
      <c r="P381" s="28">
        <f t="shared" si="26"/>
        <v>0</v>
      </c>
      <c r="Q381" s="28">
        <f t="shared" si="26"/>
        <v>0</v>
      </c>
      <c r="R381" s="28">
        <f>SUM(R379:R380)</f>
        <v>0</v>
      </c>
      <c r="S381" s="28">
        <f>SUM(S379:S380)</f>
        <v>0</v>
      </c>
      <c r="T381" s="28">
        <f>SUM(T379:T380)</f>
        <v>0</v>
      </c>
      <c r="U381" s="28">
        <f>SUM(U379:U380)</f>
        <v>1</v>
      </c>
      <c r="V381" s="28">
        <f>SUM(V379:V380)</f>
        <v>0</v>
      </c>
    </row>
    <row r="382" spans="1:22" s="32" customFormat="1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40"/>
      <c r="S382" s="40"/>
      <c r="T382" s="40"/>
      <c r="U382" s="40"/>
      <c r="V382" s="40"/>
    </row>
    <row r="383" spans="1:22" s="32" customFormat="1" ht="12.75" customHeight="1">
      <c r="A383" s="47" t="s">
        <v>213</v>
      </c>
      <c r="B383" s="36" t="s">
        <v>81</v>
      </c>
      <c r="C383" s="16" t="s">
        <v>214</v>
      </c>
      <c r="D383" s="29"/>
      <c r="E383" s="29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>
        <v>1</v>
      </c>
      <c r="U383" s="26"/>
      <c r="V383" s="26"/>
    </row>
    <row r="384" spans="1:22" s="32" customFormat="1" ht="12.75">
      <c r="A384" s="48"/>
      <c r="B384" s="37" t="s">
        <v>82</v>
      </c>
      <c r="C384" s="16" t="s">
        <v>214</v>
      </c>
      <c r="D384" s="29"/>
      <c r="E384" s="29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</row>
    <row r="385" spans="1:22" s="32" customFormat="1" ht="12.75">
      <c r="A385" s="6" t="s">
        <v>38</v>
      </c>
      <c r="B385" s="6"/>
      <c r="C385" s="6">
        <f>SUM(D385:V385)</f>
        <v>1</v>
      </c>
      <c r="D385" s="28">
        <f aca="true" t="shared" si="27" ref="D385:Q385">SUM(D383:D384)</f>
        <v>0</v>
      </c>
      <c r="E385" s="28">
        <f t="shared" si="27"/>
        <v>0</v>
      </c>
      <c r="F385" s="28">
        <f t="shared" si="27"/>
        <v>0</v>
      </c>
      <c r="G385" s="28">
        <f t="shared" si="27"/>
        <v>0</v>
      </c>
      <c r="H385" s="28">
        <f t="shared" si="27"/>
        <v>0</v>
      </c>
      <c r="I385" s="28">
        <f t="shared" si="27"/>
        <v>0</v>
      </c>
      <c r="J385" s="28">
        <f t="shared" si="27"/>
        <v>0</v>
      </c>
      <c r="K385" s="28">
        <f t="shared" si="27"/>
        <v>0</v>
      </c>
      <c r="L385" s="28">
        <f t="shared" si="27"/>
        <v>0</v>
      </c>
      <c r="M385" s="28">
        <f t="shared" si="27"/>
        <v>0</v>
      </c>
      <c r="N385" s="28">
        <f t="shared" si="27"/>
        <v>0</v>
      </c>
      <c r="O385" s="28">
        <f t="shared" si="27"/>
        <v>0</v>
      </c>
      <c r="P385" s="28">
        <f t="shared" si="27"/>
        <v>0</v>
      </c>
      <c r="Q385" s="28">
        <f t="shared" si="27"/>
        <v>0</v>
      </c>
      <c r="R385" s="28">
        <f>SUM(R383:R384)</f>
        <v>0</v>
      </c>
      <c r="S385" s="28">
        <f>SUM(S383:S384)</f>
        <v>0</v>
      </c>
      <c r="T385" s="28">
        <f>SUM(T383:T384)</f>
        <v>1</v>
      </c>
      <c r="U385" s="28">
        <f>SUM(U383:U384)</f>
        <v>0</v>
      </c>
      <c r="V385" s="28">
        <f>SUM(V383:V384)</f>
        <v>0</v>
      </c>
    </row>
    <row r="386" spans="1:22" s="32" customFormat="1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40"/>
      <c r="S386" s="40"/>
      <c r="T386" s="40"/>
      <c r="U386" s="40"/>
      <c r="V386" s="40"/>
    </row>
    <row r="387" spans="1:22" s="32" customFormat="1" ht="12.75" customHeight="1">
      <c r="A387" s="47" t="s">
        <v>215</v>
      </c>
      <c r="B387" s="36" t="s">
        <v>81</v>
      </c>
      <c r="C387" s="16" t="s">
        <v>216</v>
      </c>
      <c r="D387" s="29"/>
      <c r="E387" s="29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>
        <v>1</v>
      </c>
      <c r="V387" s="26"/>
    </row>
    <row r="388" spans="1:22" s="32" customFormat="1" ht="12.75">
      <c r="A388" s="48"/>
      <c r="B388" s="37" t="s">
        <v>82</v>
      </c>
      <c r="C388" s="16" t="s">
        <v>216</v>
      </c>
      <c r="D388" s="29"/>
      <c r="E388" s="29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</row>
    <row r="389" spans="1:22" s="32" customFormat="1" ht="12.75">
      <c r="A389" s="6" t="s">
        <v>38</v>
      </c>
      <c r="B389" s="6"/>
      <c r="C389" s="6">
        <f>SUM(D389:V389)</f>
        <v>1</v>
      </c>
      <c r="D389" s="28">
        <f aca="true" t="shared" si="28" ref="D389:Q389">SUM(D387:D388)</f>
        <v>0</v>
      </c>
      <c r="E389" s="28">
        <f t="shared" si="28"/>
        <v>0</v>
      </c>
      <c r="F389" s="28">
        <f t="shared" si="28"/>
        <v>0</v>
      </c>
      <c r="G389" s="28">
        <f t="shared" si="28"/>
        <v>0</v>
      </c>
      <c r="H389" s="28">
        <f t="shared" si="28"/>
        <v>0</v>
      </c>
      <c r="I389" s="28">
        <f t="shared" si="28"/>
        <v>0</v>
      </c>
      <c r="J389" s="28">
        <f t="shared" si="28"/>
        <v>0</v>
      </c>
      <c r="K389" s="28">
        <f t="shared" si="28"/>
        <v>0</v>
      </c>
      <c r="L389" s="28">
        <f t="shared" si="28"/>
        <v>0</v>
      </c>
      <c r="M389" s="28">
        <f t="shared" si="28"/>
        <v>0</v>
      </c>
      <c r="N389" s="28">
        <f t="shared" si="28"/>
        <v>0</v>
      </c>
      <c r="O389" s="28">
        <f t="shared" si="28"/>
        <v>0</v>
      </c>
      <c r="P389" s="28">
        <f t="shared" si="28"/>
        <v>0</v>
      </c>
      <c r="Q389" s="28">
        <f t="shared" si="28"/>
        <v>0</v>
      </c>
      <c r="R389" s="28">
        <f>SUM(R387:R388)</f>
        <v>0</v>
      </c>
      <c r="S389" s="28">
        <f>SUM(S387:S388)</f>
        <v>0</v>
      </c>
      <c r="T389" s="28">
        <f>SUM(T387:T388)</f>
        <v>0</v>
      </c>
      <c r="U389" s="28">
        <f>SUM(U387:U388)</f>
        <v>1</v>
      </c>
      <c r="V389" s="28">
        <f>SUM(V387:V388)</f>
        <v>0</v>
      </c>
    </row>
    <row r="390" spans="1:22" s="32" customFormat="1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ht="13.5" thickBot="1"/>
    <row r="392" spans="1:3" ht="18.75" thickBot="1">
      <c r="A392" s="22" t="s">
        <v>76</v>
      </c>
      <c r="B392" s="24"/>
      <c r="C392" s="23">
        <f>C22+C26+C75+C97+C123+C135+C143+C155+C205+C241+C273+C277+C281+C307+C315+C329+C335+C339+C345+C351+C357+C365+C369+C373+C377+C385+C389</f>
        <v>1602</v>
      </c>
    </row>
    <row r="393" spans="4:22" s="32" customFormat="1" ht="12.75"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</row>
  </sheetData>
  <sheetProtection/>
  <mergeCells count="64">
    <mergeCell ref="B341:B342"/>
    <mergeCell ref="A207:A240"/>
    <mergeCell ref="B207:B223"/>
    <mergeCell ref="B224:B240"/>
    <mergeCell ref="A243:A272"/>
    <mergeCell ref="B243:B257"/>
    <mergeCell ref="B258:B272"/>
    <mergeCell ref="A275:A276"/>
    <mergeCell ref="A279:A280"/>
    <mergeCell ref="A2:A21"/>
    <mergeCell ref="B2:B11"/>
    <mergeCell ref="B12:B21"/>
    <mergeCell ref="A24:A25"/>
    <mergeCell ref="A28:A74"/>
    <mergeCell ref="B28:B51"/>
    <mergeCell ref="B52:B74"/>
    <mergeCell ref="A77:A96"/>
    <mergeCell ref="B77:B86"/>
    <mergeCell ref="B87:B96"/>
    <mergeCell ref="A99:A122"/>
    <mergeCell ref="B99:B110"/>
    <mergeCell ref="B111:B122"/>
    <mergeCell ref="A125:A134"/>
    <mergeCell ref="B125:B129"/>
    <mergeCell ref="B130:B134"/>
    <mergeCell ref="A137:A142"/>
    <mergeCell ref="B137:B139"/>
    <mergeCell ref="B140:B142"/>
    <mergeCell ref="A309:A314"/>
    <mergeCell ref="B309:B311"/>
    <mergeCell ref="A145:A154"/>
    <mergeCell ref="B145:B149"/>
    <mergeCell ref="B150:B154"/>
    <mergeCell ref="A157:A204"/>
    <mergeCell ref="B157:B180"/>
    <mergeCell ref="B181:B204"/>
    <mergeCell ref="B312:B314"/>
    <mergeCell ref="B343:B344"/>
    <mergeCell ref="A347:A349"/>
    <mergeCell ref="B347:B348"/>
    <mergeCell ref="B349:B350"/>
    <mergeCell ref="A283:A306"/>
    <mergeCell ref="B295:B306"/>
    <mergeCell ref="B283:B294"/>
    <mergeCell ref="A317:A328"/>
    <mergeCell ref="B317:B322"/>
    <mergeCell ref="B323:B328"/>
    <mergeCell ref="A383:A384"/>
    <mergeCell ref="A387:A388"/>
    <mergeCell ref="A359:A364"/>
    <mergeCell ref="B359:B361"/>
    <mergeCell ref="B362:B364"/>
    <mergeCell ref="A367:A368"/>
    <mergeCell ref="A371:A372"/>
    <mergeCell ref="A379:A380"/>
    <mergeCell ref="B331:B332"/>
    <mergeCell ref="B333:B334"/>
    <mergeCell ref="A331:A334"/>
    <mergeCell ref="A375:A376"/>
    <mergeCell ref="A353:A356"/>
    <mergeCell ref="B353:B354"/>
    <mergeCell ref="B355:B356"/>
    <mergeCell ref="A337:A338"/>
    <mergeCell ref="A341:A3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zoomScale="70" zoomScaleNormal="70" zoomScalePageLayoutView="0" workbookViewId="0" topLeftCell="A1">
      <selection activeCell="U2" sqref="U2"/>
    </sheetView>
  </sheetViews>
  <sheetFormatPr defaultColWidth="9.00390625" defaultRowHeight="12.75"/>
  <cols>
    <col min="1" max="1" width="20.00390625" style="0" customWidth="1"/>
    <col min="2" max="2" width="32.125" style="0" customWidth="1"/>
    <col min="3" max="20" width="13.625" style="1" customWidth="1"/>
  </cols>
  <sheetData>
    <row r="1" spans="1:20" ht="18">
      <c r="A1" s="58" t="s">
        <v>189</v>
      </c>
      <c r="B1" s="58" t="s">
        <v>35</v>
      </c>
      <c r="C1" s="59" t="s">
        <v>78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/>
      <c r="T1"/>
    </row>
    <row r="2" spans="1:20" ht="26.25" customHeight="1">
      <c r="A2" s="58"/>
      <c r="B2" s="58"/>
      <c r="C2" s="2" t="s">
        <v>20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21</v>
      </c>
      <c r="N2" s="2" t="s">
        <v>22</v>
      </c>
      <c r="O2" s="2" t="s">
        <v>23</v>
      </c>
      <c r="P2" s="2" t="s">
        <v>24</v>
      </c>
      <c r="Q2" s="2" t="s">
        <v>187</v>
      </c>
      <c r="R2" s="2" t="s">
        <v>188</v>
      </c>
      <c r="S2" s="2" t="s">
        <v>200</v>
      </c>
      <c r="T2" s="2" t="s">
        <v>218</v>
      </c>
    </row>
    <row r="3" spans="1:20" ht="12.75">
      <c r="A3" s="66" t="s">
        <v>0</v>
      </c>
      <c r="B3" s="3" t="s">
        <v>1</v>
      </c>
      <c r="C3" s="4">
        <v>4</v>
      </c>
      <c r="D3" s="4"/>
      <c r="E3" s="4">
        <v>4</v>
      </c>
      <c r="F3" s="4">
        <v>3</v>
      </c>
      <c r="G3" s="4">
        <v>4</v>
      </c>
      <c r="H3" s="4">
        <v>3</v>
      </c>
      <c r="I3" s="4">
        <v>1</v>
      </c>
      <c r="J3" s="4">
        <v>1</v>
      </c>
      <c r="K3" s="4">
        <v>4</v>
      </c>
      <c r="L3" s="4">
        <v>1</v>
      </c>
      <c r="M3" s="4"/>
      <c r="N3" s="4">
        <v>3</v>
      </c>
      <c r="O3" s="4"/>
      <c r="P3" s="4">
        <v>1</v>
      </c>
      <c r="Q3" s="4"/>
      <c r="R3" s="4"/>
      <c r="S3" s="4">
        <v>4</v>
      </c>
      <c r="T3" s="4">
        <v>1</v>
      </c>
    </row>
    <row r="4" spans="1:20" ht="12.75">
      <c r="A4" s="67"/>
      <c r="B4" s="3" t="s">
        <v>2</v>
      </c>
      <c r="C4" s="4">
        <v>1</v>
      </c>
      <c r="D4" s="4"/>
      <c r="E4" s="4"/>
      <c r="F4" s="4">
        <v>4</v>
      </c>
      <c r="G4" s="4"/>
      <c r="H4" s="4"/>
      <c r="I4" s="4"/>
      <c r="J4" s="4"/>
      <c r="K4" s="4"/>
      <c r="L4" s="4">
        <v>2</v>
      </c>
      <c r="M4" s="4"/>
      <c r="N4" s="4"/>
      <c r="O4" s="4"/>
      <c r="P4" s="4"/>
      <c r="Q4" s="4"/>
      <c r="R4" s="4"/>
      <c r="S4" s="4"/>
      <c r="T4" s="4"/>
    </row>
    <row r="5" spans="1:20" ht="12.75">
      <c r="A5" s="67"/>
      <c r="B5" s="3" t="s">
        <v>5</v>
      </c>
      <c r="C5" s="4"/>
      <c r="D5" s="4"/>
      <c r="E5" s="4"/>
      <c r="F5" s="4">
        <v>1</v>
      </c>
      <c r="G5" s="4"/>
      <c r="H5" s="4">
        <v>1</v>
      </c>
      <c r="I5" s="4">
        <v>2</v>
      </c>
      <c r="J5" s="4"/>
      <c r="K5" s="4">
        <v>1</v>
      </c>
      <c r="L5" s="4">
        <v>2</v>
      </c>
      <c r="M5" s="4"/>
      <c r="N5" s="4"/>
      <c r="O5" s="4"/>
      <c r="P5" s="4"/>
      <c r="Q5" s="4"/>
      <c r="R5" s="4"/>
      <c r="S5" s="4"/>
      <c r="T5" s="4"/>
    </row>
    <row r="6" spans="1:20" ht="12.75">
      <c r="A6" s="67"/>
      <c r="B6" s="3" t="s">
        <v>36</v>
      </c>
      <c r="C6" s="4"/>
      <c r="D6" s="4"/>
      <c r="E6" s="4"/>
      <c r="F6" s="4"/>
      <c r="G6" s="4"/>
      <c r="H6" s="4">
        <v>1</v>
      </c>
      <c r="I6" s="4"/>
      <c r="J6" s="4"/>
      <c r="K6" s="4"/>
      <c r="L6" s="4"/>
      <c r="M6" s="4"/>
      <c r="N6" s="4"/>
      <c r="O6" s="4">
        <v>1</v>
      </c>
      <c r="P6" s="4"/>
      <c r="Q6" s="4">
        <v>1</v>
      </c>
      <c r="R6" s="4"/>
      <c r="S6" s="4">
        <v>4</v>
      </c>
      <c r="T6" s="4"/>
    </row>
    <row r="7" spans="1:20" ht="12.75">
      <c r="A7" s="67"/>
      <c r="B7" s="3" t="s">
        <v>15</v>
      </c>
      <c r="C7" s="4"/>
      <c r="D7" s="4"/>
      <c r="E7" s="4"/>
      <c r="F7" s="4"/>
      <c r="G7" s="4"/>
      <c r="H7" s="4"/>
      <c r="I7" s="4"/>
      <c r="J7" s="4">
        <v>1</v>
      </c>
      <c r="K7" s="4"/>
      <c r="L7" s="4"/>
      <c r="M7" s="4"/>
      <c r="N7" s="4"/>
      <c r="O7" s="4"/>
      <c r="P7" s="4">
        <v>2</v>
      </c>
      <c r="Q7" s="4">
        <v>2</v>
      </c>
      <c r="R7" s="4"/>
      <c r="S7" s="4"/>
      <c r="T7" s="4"/>
    </row>
    <row r="8" spans="1:20" ht="15">
      <c r="A8" s="67"/>
      <c r="B8" s="3" t="s">
        <v>8</v>
      </c>
      <c r="C8" s="5"/>
      <c r="D8" s="4"/>
      <c r="E8" s="4"/>
      <c r="F8" s="4"/>
      <c r="G8" s="4">
        <v>3</v>
      </c>
      <c r="H8" s="4"/>
      <c r="I8" s="4"/>
      <c r="J8" s="4">
        <v>1</v>
      </c>
      <c r="K8" s="4"/>
      <c r="L8" s="4">
        <v>1</v>
      </c>
      <c r="M8" s="4">
        <v>1</v>
      </c>
      <c r="N8" s="4"/>
      <c r="O8" s="4"/>
      <c r="P8" s="4">
        <v>1</v>
      </c>
      <c r="Q8" s="4">
        <v>1</v>
      </c>
      <c r="R8" s="4"/>
      <c r="S8" s="4">
        <v>1</v>
      </c>
      <c r="T8" s="4"/>
    </row>
    <row r="9" spans="1:20" ht="12.75">
      <c r="A9" s="67"/>
      <c r="B9" s="3" t="s">
        <v>37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3</v>
      </c>
      <c r="P9" s="4">
        <v>2</v>
      </c>
      <c r="Q9" s="4"/>
      <c r="R9" s="4"/>
      <c r="S9" s="4"/>
      <c r="T9" s="4"/>
    </row>
    <row r="10" spans="1:20" s="32" customFormat="1" ht="15">
      <c r="A10" s="68"/>
      <c r="B10" s="3" t="s">
        <v>85</v>
      </c>
      <c r="C10" s="33"/>
      <c r="D10" s="34"/>
      <c r="E10" s="3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>
        <v>2</v>
      </c>
      <c r="T10" s="26"/>
    </row>
    <row r="11" spans="1:20" ht="12.75">
      <c r="A11" s="6" t="s">
        <v>38</v>
      </c>
      <c r="B11" s="7">
        <f>C11+D11+E11+F11+G11+H11+I11+J11+K11+L11+M11+N11+O11+P11+Q11+R11+S11</f>
        <v>76</v>
      </c>
      <c r="C11" s="8">
        <f aca="true" t="shared" si="0" ref="C11:H11">SUM(C3:C9)</f>
        <v>5</v>
      </c>
      <c r="D11" s="8">
        <f t="shared" si="0"/>
        <v>1</v>
      </c>
      <c r="E11" s="8">
        <f t="shared" si="0"/>
        <v>4</v>
      </c>
      <c r="F11" s="8">
        <f t="shared" si="0"/>
        <v>8</v>
      </c>
      <c r="G11" s="8">
        <f t="shared" si="0"/>
        <v>7</v>
      </c>
      <c r="H11" s="8">
        <f t="shared" si="0"/>
        <v>5</v>
      </c>
      <c r="I11" s="8">
        <f aca="true" t="shared" si="1" ref="I11:O11">SUM(I3:I9)</f>
        <v>3</v>
      </c>
      <c r="J11" s="8">
        <f t="shared" si="1"/>
        <v>3</v>
      </c>
      <c r="K11" s="8">
        <f t="shared" si="1"/>
        <v>5</v>
      </c>
      <c r="L11" s="8">
        <f t="shared" si="1"/>
        <v>6</v>
      </c>
      <c r="M11" s="8">
        <f t="shared" si="1"/>
        <v>1</v>
      </c>
      <c r="N11" s="8">
        <f t="shared" si="1"/>
        <v>3</v>
      </c>
      <c r="O11" s="8">
        <f t="shared" si="1"/>
        <v>4</v>
      </c>
      <c r="P11" s="8">
        <f>SUM(P3:P9)</f>
        <v>6</v>
      </c>
      <c r="Q11" s="8">
        <f>SUM(Q3:Q9)</f>
        <v>4</v>
      </c>
      <c r="R11" s="8">
        <f>SUM(R3:R9)</f>
        <v>0</v>
      </c>
      <c r="S11" s="8">
        <f>SUM(S3:S10)</f>
        <v>11</v>
      </c>
      <c r="T11" s="8">
        <f>SUM(T3:T10)</f>
        <v>1</v>
      </c>
    </row>
    <row r="12" spans="1:20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25.5" customHeight="1">
      <c r="A13" s="10" t="s">
        <v>39</v>
      </c>
      <c r="B13" s="7"/>
      <c r="C13" s="4"/>
      <c r="D13" s="4"/>
      <c r="E13" s="4">
        <v>2</v>
      </c>
      <c r="F13" s="4"/>
      <c r="G13" s="4"/>
      <c r="H13" s="4">
        <v>3</v>
      </c>
      <c r="I13" s="4"/>
      <c r="J13" s="4"/>
      <c r="K13" s="4"/>
      <c r="L13" s="4"/>
      <c r="M13" s="4"/>
      <c r="N13" s="4"/>
      <c r="O13" s="4"/>
      <c r="P13" s="4">
        <v>2</v>
      </c>
      <c r="Q13" s="4"/>
      <c r="R13" s="4"/>
      <c r="S13" s="4"/>
      <c r="T13" s="4"/>
    </row>
    <row r="14" spans="1:20" ht="12.75">
      <c r="A14" s="6" t="s">
        <v>38</v>
      </c>
      <c r="B14" s="7">
        <f>SUM(C13:S13)</f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2.75">
      <c r="A16" s="66" t="s">
        <v>4</v>
      </c>
      <c r="B16" s="9" t="s">
        <v>40</v>
      </c>
      <c r="C16" s="4"/>
      <c r="D16" s="4"/>
      <c r="E16" s="4"/>
      <c r="F16" s="4">
        <v>4</v>
      </c>
      <c r="G16" s="4"/>
      <c r="H16" s="4"/>
      <c r="I16" s="4"/>
      <c r="J16" s="4"/>
      <c r="K16" s="4"/>
      <c r="L16" s="4"/>
      <c r="M16" s="4">
        <v>1</v>
      </c>
      <c r="N16" s="4">
        <v>2</v>
      </c>
      <c r="O16" s="4"/>
      <c r="P16" s="4">
        <v>1</v>
      </c>
      <c r="Q16" s="4"/>
      <c r="R16" s="4"/>
      <c r="S16" s="4"/>
      <c r="T16" s="4"/>
    </row>
    <row r="17" spans="1:20" ht="12.75">
      <c r="A17" s="67"/>
      <c r="B17" s="3" t="s">
        <v>6</v>
      </c>
      <c r="C17" s="4"/>
      <c r="D17" s="4"/>
      <c r="E17" s="4"/>
      <c r="F17" s="4">
        <v>1</v>
      </c>
      <c r="G17" s="4">
        <v>1</v>
      </c>
      <c r="H17" s="4">
        <v>5</v>
      </c>
      <c r="I17" s="4"/>
      <c r="J17" s="4">
        <v>1</v>
      </c>
      <c r="K17" s="4">
        <v>1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67"/>
      <c r="B18" s="3" t="s">
        <v>7</v>
      </c>
      <c r="C18" s="4"/>
      <c r="D18" s="4"/>
      <c r="E18" s="4"/>
      <c r="F18" s="4">
        <v>1</v>
      </c>
      <c r="G18" s="4"/>
      <c r="H18" s="4">
        <v>2</v>
      </c>
      <c r="I18" s="4">
        <v>1</v>
      </c>
      <c r="J18" s="4">
        <v>1</v>
      </c>
      <c r="K18" s="4"/>
      <c r="L18" s="4"/>
      <c r="M18" s="4">
        <v>1</v>
      </c>
      <c r="N18" s="4"/>
      <c r="O18" s="4">
        <v>3</v>
      </c>
      <c r="P18" s="4">
        <v>3</v>
      </c>
      <c r="Q18" s="4">
        <v>3</v>
      </c>
      <c r="R18" s="4"/>
      <c r="S18" s="4">
        <v>2</v>
      </c>
      <c r="T18" s="4"/>
    </row>
    <row r="19" spans="1:20" ht="12.75">
      <c r="A19" s="67"/>
      <c r="B19" s="3" t="s">
        <v>94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1</v>
      </c>
      <c r="R19" s="4"/>
      <c r="S19" s="4"/>
      <c r="T19" s="4"/>
    </row>
    <row r="20" spans="1:20" ht="12.75">
      <c r="A20" s="67"/>
      <c r="B20" s="3" t="s">
        <v>41</v>
      </c>
      <c r="C20" s="4"/>
      <c r="D20" s="4"/>
      <c r="E20" s="4"/>
      <c r="F20" s="4"/>
      <c r="G20" s="4"/>
      <c r="H20" s="4">
        <v>2</v>
      </c>
      <c r="I20" s="4"/>
      <c r="J20" s="4"/>
      <c r="K20" s="4"/>
      <c r="L20" s="4">
        <v>2</v>
      </c>
      <c r="M20" s="4"/>
      <c r="N20" s="4"/>
      <c r="O20" s="4">
        <v>1</v>
      </c>
      <c r="P20" s="4"/>
      <c r="Q20" s="4"/>
      <c r="R20" s="4"/>
      <c r="S20" s="4"/>
      <c r="T20" s="4"/>
    </row>
    <row r="21" spans="1:20" ht="12.75">
      <c r="A21" s="67"/>
      <c r="B21" s="3" t="s">
        <v>13</v>
      </c>
      <c r="C21" s="4"/>
      <c r="D21" s="4"/>
      <c r="E21" s="4"/>
      <c r="F21" s="4"/>
      <c r="G21" s="4"/>
      <c r="H21" s="4">
        <v>1</v>
      </c>
      <c r="I21" s="4"/>
      <c r="J21" s="4">
        <v>1</v>
      </c>
      <c r="K21" s="4">
        <v>2</v>
      </c>
      <c r="L21" s="4">
        <v>4</v>
      </c>
      <c r="M21" s="4">
        <v>3</v>
      </c>
      <c r="N21" s="4"/>
      <c r="O21" s="4"/>
      <c r="P21" s="4"/>
      <c r="Q21" s="4"/>
      <c r="R21" s="4"/>
      <c r="S21" s="4"/>
      <c r="T21" s="4"/>
    </row>
    <row r="22" spans="1:20" ht="12.75">
      <c r="A22" s="67"/>
      <c r="B22" s="3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1</v>
      </c>
      <c r="N22" s="4"/>
      <c r="O22" s="4"/>
      <c r="P22" s="4"/>
      <c r="Q22" s="4"/>
      <c r="R22" s="4"/>
      <c r="S22" s="4"/>
      <c r="T22" s="4"/>
    </row>
    <row r="23" spans="1:20" ht="12.75">
      <c r="A23" s="67"/>
      <c r="B23" s="3" t="s">
        <v>43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3</v>
      </c>
      <c r="O23" s="4"/>
      <c r="P23" s="4"/>
      <c r="Q23" s="4"/>
      <c r="R23" s="4"/>
      <c r="S23" s="4"/>
      <c r="T23" s="4"/>
    </row>
    <row r="24" spans="1:20" ht="12.75">
      <c r="A24" s="67"/>
      <c r="B24" s="3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>
        <v>1</v>
      </c>
      <c r="M24" s="4"/>
      <c r="N24" s="4"/>
      <c r="O24" s="4"/>
      <c r="P24" s="4"/>
      <c r="Q24" s="4"/>
      <c r="R24" s="4"/>
      <c r="S24" s="4"/>
      <c r="T24" s="4"/>
    </row>
    <row r="25" spans="1:20" ht="12.75">
      <c r="A25" s="68"/>
      <c r="B25" s="3" t="s">
        <v>16</v>
      </c>
      <c r="C25" s="4"/>
      <c r="D25" s="4"/>
      <c r="E25" s="4"/>
      <c r="F25" s="4"/>
      <c r="G25" s="4"/>
      <c r="H25" s="4"/>
      <c r="I25" s="4"/>
      <c r="J25" s="4"/>
      <c r="K25" s="4">
        <v>2</v>
      </c>
      <c r="L25" s="4"/>
      <c r="M25" s="4"/>
      <c r="N25" s="4"/>
      <c r="O25" s="4"/>
      <c r="P25" s="4"/>
      <c r="Q25" s="4"/>
      <c r="R25" s="4"/>
      <c r="S25" s="4"/>
      <c r="T25" s="4"/>
    </row>
    <row r="26" spans="1:20" ht="12.75">
      <c r="A26" s="6" t="s">
        <v>38</v>
      </c>
      <c r="B26" s="7">
        <f>SUM(C26:S26)</f>
        <v>58</v>
      </c>
      <c r="C26" s="8">
        <f aca="true" t="shared" si="2" ref="C26:R26">SUM(C16:C25)</f>
        <v>0</v>
      </c>
      <c r="D26" s="8">
        <f t="shared" si="2"/>
        <v>0</v>
      </c>
      <c r="E26" s="8">
        <f t="shared" si="2"/>
        <v>0</v>
      </c>
      <c r="F26" s="8">
        <f t="shared" si="2"/>
        <v>6</v>
      </c>
      <c r="G26" s="8">
        <f t="shared" si="2"/>
        <v>1</v>
      </c>
      <c r="H26" s="8">
        <f t="shared" si="2"/>
        <v>10</v>
      </c>
      <c r="I26" s="8">
        <f t="shared" si="2"/>
        <v>1</v>
      </c>
      <c r="J26" s="8">
        <f t="shared" si="2"/>
        <v>3</v>
      </c>
      <c r="K26" s="8">
        <f t="shared" si="2"/>
        <v>5</v>
      </c>
      <c r="L26" s="8">
        <f t="shared" si="2"/>
        <v>7</v>
      </c>
      <c r="M26" s="8">
        <f>SUM(M16:M25)</f>
        <v>6</v>
      </c>
      <c r="N26" s="8">
        <f t="shared" si="2"/>
        <v>5</v>
      </c>
      <c r="O26" s="8">
        <f t="shared" si="2"/>
        <v>4</v>
      </c>
      <c r="P26" s="8">
        <f t="shared" si="2"/>
        <v>4</v>
      </c>
      <c r="Q26" s="8">
        <f t="shared" si="2"/>
        <v>4</v>
      </c>
      <c r="R26" s="8">
        <f t="shared" si="2"/>
        <v>0</v>
      </c>
      <c r="S26" s="8">
        <f>SUM(S16:S25)</f>
        <v>2</v>
      </c>
      <c r="T26" s="8">
        <f>SUM(T16:T25)</f>
        <v>0</v>
      </c>
    </row>
    <row r="27" spans="1:20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>
      <c r="A28" s="61" t="s">
        <v>11</v>
      </c>
      <c r="B28" s="9" t="s">
        <v>48</v>
      </c>
      <c r="C28" s="4"/>
      <c r="D28" s="4"/>
      <c r="E28" s="4"/>
      <c r="F28" s="4"/>
      <c r="G28" s="4">
        <v>1</v>
      </c>
      <c r="H28" s="4"/>
      <c r="I28" s="4">
        <v>3</v>
      </c>
      <c r="J28" s="4">
        <v>3</v>
      </c>
      <c r="K28" s="4">
        <v>6</v>
      </c>
      <c r="L28" s="4"/>
      <c r="M28" s="4">
        <v>4</v>
      </c>
      <c r="N28" s="4">
        <v>2</v>
      </c>
      <c r="O28" s="4">
        <v>2</v>
      </c>
      <c r="P28" s="4">
        <v>1</v>
      </c>
      <c r="Q28" s="4">
        <v>2</v>
      </c>
      <c r="R28" s="4"/>
      <c r="S28" s="4"/>
      <c r="T28" s="4"/>
    </row>
    <row r="29" spans="1:20" ht="12.75">
      <c r="A29" s="61"/>
      <c r="B29" s="3" t="s">
        <v>12</v>
      </c>
      <c r="C29" s="4"/>
      <c r="D29" s="4"/>
      <c r="E29" s="4"/>
      <c r="F29" s="4"/>
      <c r="G29" s="4"/>
      <c r="H29" s="4"/>
      <c r="I29" s="4">
        <v>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61"/>
      <c r="B30" s="3" t="s">
        <v>17</v>
      </c>
      <c r="C30" s="4"/>
      <c r="D30" s="4"/>
      <c r="E30" s="4"/>
      <c r="F30" s="4"/>
      <c r="G30" s="4"/>
      <c r="H30" s="4"/>
      <c r="I30" s="4"/>
      <c r="J30" s="4"/>
      <c r="K30" s="4">
        <v>7</v>
      </c>
      <c r="L30" s="4">
        <v>1</v>
      </c>
      <c r="M30" s="4">
        <v>3</v>
      </c>
      <c r="N30" s="4">
        <v>1</v>
      </c>
      <c r="O30" s="4"/>
      <c r="P30" s="4">
        <v>1</v>
      </c>
      <c r="Q30" s="4"/>
      <c r="R30" s="4"/>
      <c r="S30" s="4"/>
      <c r="T30" s="4"/>
    </row>
    <row r="31" spans="1:20" ht="12.75">
      <c r="A31" s="61"/>
      <c r="B31" s="3" t="s">
        <v>45</v>
      </c>
      <c r="C31" s="4"/>
      <c r="D31" s="4"/>
      <c r="E31" s="4"/>
      <c r="F31" s="4"/>
      <c r="G31" s="4"/>
      <c r="H31" s="4"/>
      <c r="I31" s="4"/>
      <c r="J31" s="4"/>
      <c r="K31" s="4">
        <v>1</v>
      </c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61"/>
      <c r="B32" s="3" t="s">
        <v>18</v>
      </c>
      <c r="C32" s="4"/>
      <c r="D32" s="4"/>
      <c r="E32" s="4"/>
      <c r="F32" s="4"/>
      <c r="G32" s="4"/>
      <c r="H32" s="4"/>
      <c r="I32" s="4"/>
      <c r="J32" s="4"/>
      <c r="K32" s="4">
        <v>2</v>
      </c>
      <c r="L32" s="4"/>
      <c r="M32" s="4">
        <v>1</v>
      </c>
      <c r="N32" s="4">
        <v>1</v>
      </c>
      <c r="O32" s="4"/>
      <c r="P32" s="4">
        <v>1</v>
      </c>
      <c r="Q32" s="4"/>
      <c r="R32" s="4"/>
      <c r="S32" s="4"/>
      <c r="T32" s="4"/>
    </row>
    <row r="33" spans="1:20" ht="12.75">
      <c r="A33" s="61"/>
      <c r="B33" s="3" t="s">
        <v>19</v>
      </c>
      <c r="C33" s="4"/>
      <c r="D33" s="4"/>
      <c r="E33" s="4"/>
      <c r="F33" s="4"/>
      <c r="G33" s="4"/>
      <c r="H33" s="4"/>
      <c r="I33" s="4"/>
      <c r="J33" s="4"/>
      <c r="K33" s="4">
        <v>1</v>
      </c>
      <c r="L33" s="4"/>
      <c r="M33" s="4"/>
      <c r="N33" s="4">
        <v>3</v>
      </c>
      <c r="O33" s="4"/>
      <c r="P33" s="4"/>
      <c r="Q33" s="4"/>
      <c r="R33" s="4"/>
      <c r="S33" s="4"/>
      <c r="T33" s="4">
        <v>1</v>
      </c>
    </row>
    <row r="34" spans="1:20" ht="12.75">
      <c r="A34" s="61"/>
      <c r="B34" s="3" t="s">
        <v>46</v>
      </c>
      <c r="C34" s="4"/>
      <c r="D34" s="4"/>
      <c r="E34" s="4"/>
      <c r="F34" s="4"/>
      <c r="G34" s="4"/>
      <c r="H34" s="4"/>
      <c r="I34" s="4"/>
      <c r="J34" s="4"/>
      <c r="K34" s="4"/>
      <c r="L34" s="4">
        <v>6</v>
      </c>
      <c r="M34" s="4"/>
      <c r="N34" s="4"/>
      <c r="O34" s="4"/>
      <c r="P34" s="4"/>
      <c r="Q34" s="4">
        <v>3</v>
      </c>
      <c r="R34" s="4"/>
      <c r="S34" s="4"/>
      <c r="T34" s="4"/>
    </row>
    <row r="35" spans="1:20" ht="12.75">
      <c r="A35" s="61"/>
      <c r="B35" s="3" t="s">
        <v>47</v>
      </c>
      <c r="C35" s="4"/>
      <c r="D35" s="4"/>
      <c r="E35" s="4"/>
      <c r="F35" s="4"/>
      <c r="G35" s="4"/>
      <c r="H35" s="4"/>
      <c r="I35" s="4"/>
      <c r="J35" s="4"/>
      <c r="K35" s="4"/>
      <c r="L35" s="4">
        <v>1</v>
      </c>
      <c r="M35" s="4"/>
      <c r="N35" s="4"/>
      <c r="O35" s="4"/>
      <c r="P35" s="4">
        <v>1</v>
      </c>
      <c r="Q35" s="4"/>
      <c r="R35" s="4"/>
      <c r="S35" s="4"/>
      <c r="T35" s="4"/>
    </row>
    <row r="36" spans="1:20" ht="12.75">
      <c r="A36" s="6" t="s">
        <v>38</v>
      </c>
      <c r="B36" s="7">
        <f>SUM(C36:S36)</f>
        <v>60</v>
      </c>
      <c r="C36" s="8">
        <f>SUM(C28:C35)</f>
        <v>0</v>
      </c>
      <c r="D36" s="8">
        <f>SUM(D28:D35)</f>
        <v>0</v>
      </c>
      <c r="E36" s="8">
        <f>SUM(E28:E35)</f>
        <v>0</v>
      </c>
      <c r="F36" s="8">
        <f>SUM(F28:F35)</f>
        <v>0</v>
      </c>
      <c r="G36" s="8">
        <f aca="true" t="shared" si="3" ref="G36:P36">SUM(G28:G35)</f>
        <v>1</v>
      </c>
      <c r="H36" s="8">
        <f t="shared" si="3"/>
        <v>0</v>
      </c>
      <c r="I36" s="8">
        <f t="shared" si="3"/>
        <v>5</v>
      </c>
      <c r="J36" s="8">
        <f t="shared" si="3"/>
        <v>3</v>
      </c>
      <c r="K36" s="8">
        <f>SUM(K28:K35)</f>
        <v>17</v>
      </c>
      <c r="L36" s="8">
        <f>SUM(L28:L35)</f>
        <v>8</v>
      </c>
      <c r="M36" s="8">
        <f>SUM(M28:M35)</f>
        <v>8</v>
      </c>
      <c r="N36" s="8">
        <f t="shared" si="3"/>
        <v>7</v>
      </c>
      <c r="O36" s="8">
        <f t="shared" si="3"/>
        <v>2</v>
      </c>
      <c r="P36" s="8">
        <f t="shared" si="3"/>
        <v>4</v>
      </c>
      <c r="Q36" s="8">
        <f>SUM(Q28:Q35)</f>
        <v>5</v>
      </c>
      <c r="R36" s="8">
        <f>SUM(R28:R35)</f>
        <v>0</v>
      </c>
      <c r="S36" s="8">
        <f>SUM(S28:S35)</f>
        <v>0</v>
      </c>
      <c r="T36" s="8">
        <f>SUM(T28:T35)</f>
        <v>1</v>
      </c>
    </row>
    <row r="37" spans="1:20" ht="12.75">
      <c r="A37" s="12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>
      <c r="A38" s="62" t="s">
        <v>14</v>
      </c>
      <c r="B38" s="15" t="s">
        <v>49</v>
      </c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62"/>
      <c r="B39" s="15" t="s">
        <v>50</v>
      </c>
      <c r="C39" s="13"/>
      <c r="D39" s="4"/>
      <c r="E39" s="4"/>
      <c r="F39" s="4"/>
      <c r="G39" s="4"/>
      <c r="H39" s="4"/>
      <c r="I39" s="4"/>
      <c r="J39" s="4"/>
      <c r="K39" s="4"/>
      <c r="L39" s="4"/>
      <c r="M39" s="4">
        <v>1</v>
      </c>
      <c r="N39" s="4"/>
      <c r="O39" s="4"/>
      <c r="P39" s="4"/>
      <c r="Q39" s="4">
        <v>2</v>
      </c>
      <c r="R39" s="4"/>
      <c r="S39" s="4">
        <v>1</v>
      </c>
      <c r="T39" s="4"/>
    </row>
    <row r="40" spans="1:20" ht="12.75">
      <c r="A40" s="62"/>
      <c r="B40" s="15" t="s">
        <v>51</v>
      </c>
      <c r="C40" s="13"/>
      <c r="D40" s="4"/>
      <c r="E40" s="4"/>
      <c r="F40" s="4"/>
      <c r="G40" s="4">
        <v>1</v>
      </c>
      <c r="H40" s="4"/>
      <c r="I40" s="4"/>
      <c r="J40" s="4">
        <v>2</v>
      </c>
      <c r="K40" s="4">
        <v>2</v>
      </c>
      <c r="L40" s="4"/>
      <c r="M40" s="4">
        <v>1</v>
      </c>
      <c r="N40" s="4"/>
      <c r="O40" s="4"/>
      <c r="P40" s="4">
        <v>1</v>
      </c>
      <c r="Q40" s="4"/>
      <c r="R40" s="4"/>
      <c r="S40" s="4"/>
      <c r="T40" s="4">
        <v>2</v>
      </c>
    </row>
    <row r="41" spans="1:20" ht="25.5">
      <c r="A41" s="62"/>
      <c r="B41" s="15" t="s">
        <v>52</v>
      </c>
      <c r="C41" s="13"/>
      <c r="D41" s="4"/>
      <c r="E41" s="4"/>
      <c r="F41" s="4"/>
      <c r="G41" s="4"/>
      <c r="H41" s="4"/>
      <c r="I41" s="4"/>
      <c r="J41" s="4"/>
      <c r="K41" s="4"/>
      <c r="L41" s="4"/>
      <c r="M41" s="4">
        <v>1</v>
      </c>
      <c r="N41" s="4"/>
      <c r="O41" s="4"/>
      <c r="P41" s="4"/>
      <c r="Q41" s="4"/>
      <c r="R41" s="4"/>
      <c r="S41" s="4">
        <v>1</v>
      </c>
      <c r="T41" s="4">
        <v>1</v>
      </c>
    </row>
    <row r="42" spans="1:20" ht="25.5">
      <c r="A42" s="62"/>
      <c r="B42" s="15" t="s">
        <v>53</v>
      </c>
      <c r="C42" s="1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v>1</v>
      </c>
      <c r="R42" s="4"/>
      <c r="S42" s="4"/>
      <c r="T42" s="4"/>
    </row>
    <row r="43" spans="1:20" ht="25.5">
      <c r="A43" s="62"/>
      <c r="B43" s="15" t="s">
        <v>54</v>
      </c>
      <c r="C43" s="1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5.5">
      <c r="A44" s="62"/>
      <c r="B44" s="15" t="s">
        <v>55</v>
      </c>
      <c r="C44" s="1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6" t="s">
        <v>38</v>
      </c>
      <c r="B45" s="7">
        <f>SUM(C45:S45)</f>
        <v>14</v>
      </c>
      <c r="C45" s="8">
        <f aca="true" t="shared" si="4" ref="C45:P45">SUM(C37:C44)</f>
        <v>0</v>
      </c>
      <c r="D45" s="8">
        <f t="shared" si="4"/>
        <v>0</v>
      </c>
      <c r="E45" s="8">
        <f t="shared" si="4"/>
        <v>0</v>
      </c>
      <c r="F45" s="8">
        <f t="shared" si="4"/>
        <v>0</v>
      </c>
      <c r="G45" s="8">
        <f t="shared" si="4"/>
        <v>1</v>
      </c>
      <c r="H45" s="8">
        <f t="shared" si="4"/>
        <v>0</v>
      </c>
      <c r="I45" s="8">
        <f t="shared" si="4"/>
        <v>0</v>
      </c>
      <c r="J45" s="8">
        <f t="shared" si="4"/>
        <v>2</v>
      </c>
      <c r="K45" s="8">
        <f t="shared" si="4"/>
        <v>2</v>
      </c>
      <c r="L45" s="8">
        <f t="shared" si="4"/>
        <v>0</v>
      </c>
      <c r="M45" s="8">
        <f t="shared" si="4"/>
        <v>3</v>
      </c>
      <c r="N45" s="8">
        <f t="shared" si="4"/>
        <v>0</v>
      </c>
      <c r="O45" s="8">
        <f t="shared" si="4"/>
        <v>0</v>
      </c>
      <c r="P45" s="8">
        <f t="shared" si="4"/>
        <v>1</v>
      </c>
      <c r="Q45" s="8">
        <f>SUM(Q37:Q44)</f>
        <v>3</v>
      </c>
      <c r="R45" s="8">
        <f>SUM(R37:R44)</f>
        <v>0</v>
      </c>
      <c r="S45" s="8">
        <f>SUM(S37:S44)</f>
        <v>2</v>
      </c>
      <c r="T45" s="8">
        <f>SUM(T37:T44)</f>
        <v>3</v>
      </c>
    </row>
    <row r="46" spans="1:20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2.75" customHeight="1">
      <c r="A47" s="63" t="s">
        <v>3</v>
      </c>
      <c r="B47" s="16" t="s">
        <v>56</v>
      </c>
      <c r="C47" s="4"/>
      <c r="D47" s="4"/>
      <c r="E47" s="4"/>
      <c r="F47" s="4"/>
      <c r="G47" s="4"/>
      <c r="H47" s="4"/>
      <c r="I47" s="4">
        <v>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64"/>
      <c r="B48" s="16" t="s">
        <v>57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2</v>
      </c>
      <c r="N48" s="4"/>
      <c r="O48" s="4"/>
      <c r="P48" s="4"/>
      <c r="Q48" s="4"/>
      <c r="R48" s="4"/>
      <c r="S48" s="4"/>
      <c r="T48" s="4"/>
    </row>
    <row r="49" spans="1:20" ht="12.75">
      <c r="A49" s="64"/>
      <c r="B49" s="16" t="s">
        <v>58</v>
      </c>
      <c r="C49" s="4"/>
      <c r="D49" s="4"/>
      <c r="E49" s="4"/>
      <c r="F49" s="4"/>
      <c r="G49" s="4"/>
      <c r="H49" s="4"/>
      <c r="I49" s="4"/>
      <c r="J49" s="4">
        <v>1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64"/>
      <c r="B50" s="16" t="s">
        <v>59</v>
      </c>
      <c r="C50" s="4"/>
      <c r="D50" s="4"/>
      <c r="E50" s="4"/>
      <c r="F50" s="4"/>
      <c r="G50" s="4"/>
      <c r="H50" s="4"/>
      <c r="I50" s="4"/>
      <c r="J50" s="4">
        <v>2</v>
      </c>
      <c r="K50" s="4"/>
      <c r="L50" s="4"/>
      <c r="M50" s="4"/>
      <c r="N50" s="4">
        <v>1</v>
      </c>
      <c r="O50" s="4"/>
      <c r="P50" s="4">
        <v>1</v>
      </c>
      <c r="Q50" s="4"/>
      <c r="R50" s="4"/>
      <c r="S50" s="4">
        <v>1</v>
      </c>
      <c r="T50" s="4"/>
    </row>
    <row r="51" spans="1:20" ht="12.75">
      <c r="A51" s="64"/>
      <c r="B51" s="16" t="s">
        <v>60</v>
      </c>
      <c r="C51" s="4"/>
      <c r="D51" s="4">
        <v>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65"/>
      <c r="B52" s="16" t="s">
        <v>61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2</v>
      </c>
      <c r="Q52" s="4">
        <v>3</v>
      </c>
      <c r="R52" s="4"/>
      <c r="S52" s="4"/>
      <c r="T52" s="4"/>
    </row>
    <row r="53" spans="1:20" ht="12.75">
      <c r="A53" s="6" t="s">
        <v>38</v>
      </c>
      <c r="B53" s="7">
        <f>SUM(C53:S53)</f>
        <v>15</v>
      </c>
      <c r="C53" s="8">
        <f>SUM(C47:C49)</f>
        <v>0</v>
      </c>
      <c r="D53" s="8">
        <f aca="true" t="shared" si="5" ref="D53:J53">SUM(D47:D52)</f>
        <v>1</v>
      </c>
      <c r="E53" s="8">
        <f t="shared" si="5"/>
        <v>0</v>
      </c>
      <c r="F53" s="8">
        <f t="shared" si="5"/>
        <v>0</v>
      </c>
      <c r="G53" s="8">
        <f t="shared" si="5"/>
        <v>0</v>
      </c>
      <c r="H53" s="8">
        <f t="shared" si="5"/>
        <v>0</v>
      </c>
      <c r="I53" s="8">
        <f t="shared" si="5"/>
        <v>1</v>
      </c>
      <c r="J53" s="8">
        <f t="shared" si="5"/>
        <v>3</v>
      </c>
      <c r="K53" s="8">
        <f>SUM(K47:K49)</f>
        <v>0</v>
      </c>
      <c r="L53" s="8">
        <f>SUM(L47:L49)</f>
        <v>0</v>
      </c>
      <c r="M53" s="8">
        <f aca="true" t="shared" si="6" ref="M53:R53">SUM(M47:M52)</f>
        <v>2</v>
      </c>
      <c r="N53" s="8">
        <f t="shared" si="6"/>
        <v>1</v>
      </c>
      <c r="O53" s="8">
        <f t="shared" si="6"/>
        <v>0</v>
      </c>
      <c r="P53" s="8">
        <f t="shared" si="6"/>
        <v>3</v>
      </c>
      <c r="Q53" s="8">
        <f t="shared" si="6"/>
        <v>3</v>
      </c>
      <c r="R53" s="8">
        <f t="shared" si="6"/>
        <v>0</v>
      </c>
      <c r="S53" s="8">
        <f>SUM(S47:S52)</f>
        <v>1</v>
      </c>
      <c r="T53" s="8">
        <f>SUM(T47:T52)</f>
        <v>0</v>
      </c>
    </row>
    <row r="54" spans="1:20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27" customHeight="1">
      <c r="A55" s="17" t="s">
        <v>62</v>
      </c>
      <c r="B55" s="16" t="s">
        <v>63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v>1</v>
      </c>
      <c r="N55" s="4"/>
      <c r="O55" s="4"/>
      <c r="P55" s="4"/>
      <c r="Q55" s="4"/>
      <c r="R55" s="4"/>
      <c r="S55" s="4"/>
      <c r="T55" s="4"/>
    </row>
    <row r="56" spans="1:20" ht="12.75">
      <c r="A56" s="6" t="s">
        <v>38</v>
      </c>
      <c r="B56" s="7">
        <f>SUM(C56:S56)</f>
        <v>1</v>
      </c>
      <c r="C56" s="8">
        <f aca="true" t="shared" si="7" ref="C56:P56">SUM(C55:C55)</f>
        <v>0</v>
      </c>
      <c r="D56" s="8">
        <f t="shared" si="7"/>
        <v>0</v>
      </c>
      <c r="E56" s="8">
        <f t="shared" si="7"/>
        <v>0</v>
      </c>
      <c r="F56" s="8">
        <f t="shared" si="7"/>
        <v>0</v>
      </c>
      <c r="G56" s="8">
        <f t="shared" si="7"/>
        <v>0</v>
      </c>
      <c r="H56" s="8">
        <f t="shared" si="7"/>
        <v>0</v>
      </c>
      <c r="I56" s="8">
        <f t="shared" si="7"/>
        <v>0</v>
      </c>
      <c r="J56" s="8">
        <f t="shared" si="7"/>
        <v>0</v>
      </c>
      <c r="K56" s="8">
        <f t="shared" si="7"/>
        <v>0</v>
      </c>
      <c r="L56" s="8">
        <f t="shared" si="7"/>
        <v>0</v>
      </c>
      <c r="M56" s="8">
        <f t="shared" si="7"/>
        <v>1</v>
      </c>
      <c r="N56" s="8">
        <f t="shared" si="7"/>
        <v>0</v>
      </c>
      <c r="O56" s="8">
        <f t="shared" si="7"/>
        <v>0</v>
      </c>
      <c r="P56" s="8">
        <f t="shared" si="7"/>
        <v>0</v>
      </c>
      <c r="Q56" s="8">
        <f>SUM(Q55:Q55)</f>
        <v>0</v>
      </c>
      <c r="R56" s="8">
        <f>SUM(R55:R55)</f>
        <v>0</v>
      </c>
      <c r="S56" s="8">
        <f>SUM(S55:S55)</f>
        <v>0</v>
      </c>
      <c r="T56" s="8">
        <f>SUM(T55:T55)</f>
        <v>0</v>
      </c>
    </row>
    <row r="57" spans="1:20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25.5">
      <c r="A58" s="17" t="s">
        <v>64</v>
      </c>
      <c r="B58" s="16" t="s">
        <v>65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1</v>
      </c>
      <c r="N58" s="4"/>
      <c r="O58" s="4"/>
      <c r="P58" s="4"/>
      <c r="Q58" s="4"/>
      <c r="R58" s="4"/>
      <c r="S58" s="4"/>
      <c r="T58" s="4"/>
    </row>
    <row r="59" spans="1:20" ht="12.75">
      <c r="A59" s="17"/>
      <c r="B59" s="16" t="s">
        <v>197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17"/>
      <c r="B60" s="16" t="s">
        <v>73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6" t="s">
        <v>38</v>
      </c>
      <c r="B61" s="7">
        <f>SUM(C61:S61)</f>
        <v>1</v>
      </c>
      <c r="C61" s="8">
        <f aca="true" t="shared" si="8" ref="C61:L61">SUM(C58:C60)</f>
        <v>0</v>
      </c>
      <c r="D61" s="8">
        <f t="shared" si="8"/>
        <v>0</v>
      </c>
      <c r="E61" s="8">
        <f t="shared" si="8"/>
        <v>0</v>
      </c>
      <c r="F61" s="8">
        <f>SUM(F58:F60)</f>
        <v>0</v>
      </c>
      <c r="G61" s="8">
        <f t="shared" si="8"/>
        <v>0</v>
      </c>
      <c r="H61" s="8">
        <f>SUM(H58:H60)</f>
        <v>0</v>
      </c>
      <c r="I61" s="8">
        <f t="shared" si="8"/>
        <v>0</v>
      </c>
      <c r="J61" s="8">
        <f t="shared" si="8"/>
        <v>0</v>
      </c>
      <c r="K61" s="8">
        <f t="shared" si="8"/>
        <v>0</v>
      </c>
      <c r="L61" s="8">
        <f t="shared" si="8"/>
        <v>0</v>
      </c>
      <c r="M61" s="8">
        <f aca="true" t="shared" si="9" ref="M61:R61">SUM(M58:M60)</f>
        <v>1</v>
      </c>
      <c r="N61" s="8">
        <f t="shared" si="9"/>
        <v>0</v>
      </c>
      <c r="O61" s="8">
        <f t="shared" si="9"/>
        <v>0</v>
      </c>
      <c r="P61" s="8">
        <f t="shared" si="9"/>
        <v>0</v>
      </c>
      <c r="Q61" s="8">
        <f t="shared" si="9"/>
        <v>0</v>
      </c>
      <c r="R61" s="8">
        <f t="shared" si="9"/>
        <v>0</v>
      </c>
      <c r="S61" s="8">
        <f>SUM(S58:S60)</f>
        <v>0</v>
      </c>
      <c r="T61" s="8">
        <f>SUM(T58:T60)</f>
        <v>0</v>
      </c>
    </row>
    <row r="62" spans="1:20" ht="12.75">
      <c r="A62" s="12"/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34.5" customHeight="1">
      <c r="A63" s="18" t="s">
        <v>10</v>
      </c>
      <c r="B63" s="20" t="s">
        <v>66</v>
      </c>
      <c r="C63" s="13"/>
      <c r="D63" s="4"/>
      <c r="E63" s="4"/>
      <c r="F63" s="4"/>
      <c r="G63" s="4"/>
      <c r="H63" s="4">
        <v>1</v>
      </c>
      <c r="I63" s="4"/>
      <c r="J63" s="4">
        <v>4</v>
      </c>
      <c r="K63" s="4"/>
      <c r="L63" s="4">
        <v>2</v>
      </c>
      <c r="M63" s="4">
        <v>1</v>
      </c>
      <c r="N63" s="4">
        <v>1</v>
      </c>
      <c r="O63" s="4">
        <v>6</v>
      </c>
      <c r="P63" s="4">
        <v>1</v>
      </c>
      <c r="Q63" s="4">
        <v>1</v>
      </c>
      <c r="R63" s="4"/>
      <c r="S63" s="4">
        <v>2</v>
      </c>
      <c r="T63" s="4">
        <v>2</v>
      </c>
    </row>
    <row r="64" spans="1:20" ht="12.75">
      <c r="A64" s="6" t="s">
        <v>38</v>
      </c>
      <c r="B64" s="7">
        <f>SUM(C64:S64)</f>
        <v>19</v>
      </c>
      <c r="C64" s="19">
        <f aca="true" t="shared" si="10" ref="C64:P64">SUM(C63:C63)</f>
        <v>0</v>
      </c>
      <c r="D64" s="8">
        <f t="shared" si="10"/>
        <v>0</v>
      </c>
      <c r="E64" s="8">
        <f t="shared" si="10"/>
        <v>0</v>
      </c>
      <c r="F64" s="8">
        <f t="shared" si="10"/>
        <v>0</v>
      </c>
      <c r="G64" s="8">
        <f t="shared" si="10"/>
        <v>0</v>
      </c>
      <c r="H64" s="8">
        <f t="shared" si="10"/>
        <v>1</v>
      </c>
      <c r="I64" s="8">
        <f t="shared" si="10"/>
        <v>0</v>
      </c>
      <c r="J64" s="8">
        <f t="shared" si="10"/>
        <v>4</v>
      </c>
      <c r="K64" s="8">
        <f t="shared" si="10"/>
        <v>0</v>
      </c>
      <c r="L64" s="8">
        <f t="shared" si="10"/>
        <v>2</v>
      </c>
      <c r="M64" s="8">
        <f t="shared" si="10"/>
        <v>1</v>
      </c>
      <c r="N64" s="8">
        <f t="shared" si="10"/>
        <v>1</v>
      </c>
      <c r="O64" s="8">
        <f t="shared" si="10"/>
        <v>6</v>
      </c>
      <c r="P64" s="8">
        <f t="shared" si="10"/>
        <v>1</v>
      </c>
      <c r="Q64" s="8">
        <f>SUM(Q63:Q63)</f>
        <v>1</v>
      </c>
      <c r="R64" s="8">
        <f>SUM(R63:R63)</f>
        <v>0</v>
      </c>
      <c r="S64" s="8">
        <f>SUM(S63:S63)</f>
        <v>2</v>
      </c>
      <c r="T64" s="8">
        <f>SUM(T63:T63)</f>
        <v>2</v>
      </c>
    </row>
    <row r="65" spans="1:20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2.75">
      <c r="A66" s="18" t="s">
        <v>67</v>
      </c>
      <c r="B66" s="20" t="s">
        <v>68</v>
      </c>
      <c r="C66" s="13"/>
      <c r="D66" s="4"/>
      <c r="E66" s="4"/>
      <c r="F66" s="4"/>
      <c r="G66" s="4"/>
      <c r="H66" s="4"/>
      <c r="I66" s="4"/>
      <c r="J66" s="4"/>
      <c r="K66" s="4">
        <v>3</v>
      </c>
      <c r="L66" s="4"/>
      <c r="M66" s="4">
        <v>1</v>
      </c>
      <c r="N66" s="4"/>
      <c r="O66" s="4"/>
      <c r="P66" s="4">
        <v>1</v>
      </c>
      <c r="Q66" s="4"/>
      <c r="R66" s="4"/>
      <c r="S66" s="4">
        <v>2</v>
      </c>
      <c r="T66" s="4"/>
    </row>
    <row r="67" spans="1:20" ht="12.75">
      <c r="A67" s="6" t="s">
        <v>38</v>
      </c>
      <c r="B67" s="7">
        <f>SUM(C67:S67)</f>
        <v>7</v>
      </c>
      <c r="C67" s="19">
        <f aca="true" t="shared" si="11" ref="C67:P67">SUM(C66:C66)</f>
        <v>0</v>
      </c>
      <c r="D67" s="8">
        <f t="shared" si="11"/>
        <v>0</v>
      </c>
      <c r="E67" s="8">
        <f t="shared" si="11"/>
        <v>0</v>
      </c>
      <c r="F67" s="8">
        <f t="shared" si="11"/>
        <v>0</v>
      </c>
      <c r="G67" s="8">
        <f t="shared" si="11"/>
        <v>0</v>
      </c>
      <c r="H67" s="8">
        <f t="shared" si="11"/>
        <v>0</v>
      </c>
      <c r="I67" s="8">
        <f t="shared" si="11"/>
        <v>0</v>
      </c>
      <c r="J67" s="8">
        <f t="shared" si="11"/>
        <v>0</v>
      </c>
      <c r="K67" s="8">
        <f t="shared" si="11"/>
        <v>3</v>
      </c>
      <c r="L67" s="8">
        <f t="shared" si="11"/>
        <v>0</v>
      </c>
      <c r="M67" s="8">
        <f t="shared" si="11"/>
        <v>1</v>
      </c>
      <c r="N67" s="8">
        <f t="shared" si="11"/>
        <v>0</v>
      </c>
      <c r="O67" s="8">
        <f t="shared" si="11"/>
        <v>0</v>
      </c>
      <c r="P67" s="8">
        <f t="shared" si="11"/>
        <v>1</v>
      </c>
      <c r="Q67" s="8">
        <f>SUM(Q66:Q66)</f>
        <v>0</v>
      </c>
      <c r="R67" s="8">
        <f>SUM(R66:R66)</f>
        <v>0</v>
      </c>
      <c r="S67" s="8">
        <f>SUM(S66:S66)</f>
        <v>2</v>
      </c>
      <c r="T67" s="8">
        <f>SUM(T66:T66)</f>
        <v>0</v>
      </c>
    </row>
    <row r="68" spans="1:20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2.75">
      <c r="A69" s="18" t="s">
        <v>9</v>
      </c>
      <c r="B69" s="20" t="s">
        <v>69</v>
      </c>
      <c r="C69" s="13"/>
      <c r="D69" s="4"/>
      <c r="E69" s="4"/>
      <c r="F69" s="4"/>
      <c r="G69" s="4"/>
      <c r="H69" s="4"/>
      <c r="I69" s="4">
        <v>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6" t="s">
        <v>38</v>
      </c>
      <c r="B70" s="7">
        <f>SUM(C70:S70)</f>
        <v>1</v>
      </c>
      <c r="C70" s="19">
        <f aca="true" t="shared" si="12" ref="C70:P70">SUM(C69:C69)</f>
        <v>0</v>
      </c>
      <c r="D70" s="8">
        <f t="shared" si="12"/>
        <v>0</v>
      </c>
      <c r="E70" s="8">
        <f t="shared" si="12"/>
        <v>0</v>
      </c>
      <c r="F70" s="8">
        <f t="shared" si="12"/>
        <v>0</v>
      </c>
      <c r="G70" s="8">
        <f t="shared" si="12"/>
        <v>0</v>
      </c>
      <c r="H70" s="8">
        <f t="shared" si="12"/>
        <v>0</v>
      </c>
      <c r="I70" s="8">
        <f t="shared" si="12"/>
        <v>1</v>
      </c>
      <c r="J70" s="8">
        <f t="shared" si="12"/>
        <v>0</v>
      </c>
      <c r="K70" s="8">
        <f t="shared" si="12"/>
        <v>0</v>
      </c>
      <c r="L70" s="8">
        <f t="shared" si="12"/>
        <v>0</v>
      </c>
      <c r="M70" s="8">
        <f t="shared" si="12"/>
        <v>0</v>
      </c>
      <c r="N70" s="8">
        <f t="shared" si="12"/>
        <v>0</v>
      </c>
      <c r="O70" s="8">
        <f t="shared" si="12"/>
        <v>0</v>
      </c>
      <c r="P70" s="8">
        <f t="shared" si="12"/>
        <v>0</v>
      </c>
      <c r="Q70" s="8">
        <f>SUM(Q69:Q69)</f>
        <v>0</v>
      </c>
      <c r="R70" s="8">
        <f>SUM(R69:R69)</f>
        <v>0</v>
      </c>
      <c r="S70" s="8">
        <f>SUM(S69:S69)</f>
        <v>0</v>
      </c>
      <c r="T70" s="8">
        <f>SUM(T69:T69)</f>
        <v>0</v>
      </c>
    </row>
    <row r="71" spans="1:20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38.25">
      <c r="A72" s="11" t="s">
        <v>83</v>
      </c>
      <c r="B72" s="21" t="s">
        <v>70</v>
      </c>
      <c r="C72" s="13"/>
      <c r="D72" s="4"/>
      <c r="E72" s="4"/>
      <c r="F72" s="4"/>
      <c r="G72" s="4"/>
      <c r="H72" s="4">
        <v>2</v>
      </c>
      <c r="I72" s="4">
        <v>1</v>
      </c>
      <c r="J72" s="4">
        <v>1</v>
      </c>
      <c r="K72" s="4">
        <v>3</v>
      </c>
      <c r="L72" s="4"/>
      <c r="M72" s="4">
        <v>2</v>
      </c>
      <c r="N72" s="4"/>
      <c r="O72" s="4"/>
      <c r="P72" s="4">
        <v>1</v>
      </c>
      <c r="Q72" s="4"/>
      <c r="R72" s="4"/>
      <c r="S72" s="4"/>
      <c r="T72" s="4"/>
    </row>
    <row r="73" spans="1:20" ht="12.75">
      <c r="A73" s="11"/>
      <c r="B73" s="21" t="s">
        <v>71</v>
      </c>
      <c r="C73" s="13"/>
      <c r="D73" s="4"/>
      <c r="E73" s="4"/>
      <c r="F73" s="4">
        <v>4</v>
      </c>
      <c r="G73" s="4">
        <v>4</v>
      </c>
      <c r="H73" s="4">
        <v>1</v>
      </c>
      <c r="I73" s="4">
        <v>1</v>
      </c>
      <c r="J73" s="4">
        <v>1</v>
      </c>
      <c r="K73" s="4"/>
      <c r="L73" s="4">
        <v>6</v>
      </c>
      <c r="M73" s="4"/>
      <c r="N73" s="4"/>
      <c r="O73" s="4"/>
      <c r="P73" s="4"/>
      <c r="Q73" s="4"/>
      <c r="R73" s="4"/>
      <c r="S73" s="4">
        <v>2</v>
      </c>
      <c r="T73" s="4"/>
    </row>
    <row r="74" spans="1:20" ht="12.75">
      <c r="A74" s="6" t="s">
        <v>38</v>
      </c>
      <c r="B74" s="7">
        <f>SUM(C74:S74)</f>
        <v>29</v>
      </c>
      <c r="C74" s="8">
        <f aca="true" t="shared" si="13" ref="C74:R74">SUM(C72:C73)</f>
        <v>0</v>
      </c>
      <c r="D74" s="8">
        <f t="shared" si="13"/>
        <v>0</v>
      </c>
      <c r="E74" s="8">
        <f t="shared" si="13"/>
        <v>0</v>
      </c>
      <c r="F74" s="8">
        <f t="shared" si="13"/>
        <v>4</v>
      </c>
      <c r="G74" s="8">
        <f t="shared" si="13"/>
        <v>4</v>
      </c>
      <c r="H74" s="8">
        <f t="shared" si="13"/>
        <v>3</v>
      </c>
      <c r="I74" s="8">
        <f t="shared" si="13"/>
        <v>2</v>
      </c>
      <c r="J74" s="8">
        <f t="shared" si="13"/>
        <v>2</v>
      </c>
      <c r="K74" s="8">
        <f t="shared" si="13"/>
        <v>3</v>
      </c>
      <c r="L74" s="8">
        <f t="shared" si="13"/>
        <v>6</v>
      </c>
      <c r="M74" s="8">
        <f t="shared" si="13"/>
        <v>2</v>
      </c>
      <c r="N74" s="8">
        <f t="shared" si="13"/>
        <v>0</v>
      </c>
      <c r="O74" s="8">
        <f t="shared" si="13"/>
        <v>0</v>
      </c>
      <c r="P74" s="8">
        <f t="shared" si="13"/>
        <v>1</v>
      </c>
      <c r="Q74" s="8">
        <f t="shared" si="13"/>
        <v>0</v>
      </c>
      <c r="R74" s="8">
        <f t="shared" si="13"/>
        <v>0</v>
      </c>
      <c r="S74" s="8">
        <f>SUM(S72:S73)</f>
        <v>2</v>
      </c>
      <c r="T74" s="8">
        <f>SUM(T72:T73)</f>
        <v>0</v>
      </c>
    </row>
    <row r="75" spans="1:20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38.25">
      <c r="A76" s="10" t="s">
        <v>74</v>
      </c>
      <c r="B76" s="21" t="s">
        <v>75</v>
      </c>
      <c r="C76" s="4"/>
      <c r="D76" s="4"/>
      <c r="E76" s="4"/>
      <c r="F76" s="4"/>
      <c r="G76" s="4"/>
      <c r="H76" s="4"/>
      <c r="I76" s="4"/>
      <c r="J76" s="4"/>
      <c r="K76" s="4">
        <v>1</v>
      </c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6" t="s">
        <v>38</v>
      </c>
      <c r="B77" s="7">
        <f>SUM(C77:S77)</f>
        <v>1</v>
      </c>
      <c r="C77" s="8">
        <f aca="true" t="shared" si="14" ref="C77:P77">SUM(C76:C76)</f>
        <v>0</v>
      </c>
      <c r="D77" s="8">
        <f t="shared" si="14"/>
        <v>0</v>
      </c>
      <c r="E77" s="8">
        <f t="shared" si="14"/>
        <v>0</v>
      </c>
      <c r="F77" s="8">
        <f t="shared" si="14"/>
        <v>0</v>
      </c>
      <c r="G77" s="8">
        <f t="shared" si="14"/>
        <v>0</v>
      </c>
      <c r="H77" s="8">
        <f t="shared" si="14"/>
        <v>0</v>
      </c>
      <c r="I77" s="8">
        <f t="shared" si="14"/>
        <v>0</v>
      </c>
      <c r="J77" s="8">
        <f t="shared" si="14"/>
        <v>0</v>
      </c>
      <c r="K77" s="8">
        <f t="shared" si="14"/>
        <v>1</v>
      </c>
      <c r="L77" s="8">
        <f t="shared" si="14"/>
        <v>0</v>
      </c>
      <c r="M77" s="8">
        <f t="shared" si="14"/>
        <v>0</v>
      </c>
      <c r="N77" s="8">
        <f t="shared" si="14"/>
        <v>0</v>
      </c>
      <c r="O77" s="8">
        <f t="shared" si="14"/>
        <v>0</v>
      </c>
      <c r="P77" s="8">
        <f t="shared" si="14"/>
        <v>0</v>
      </c>
      <c r="Q77" s="8">
        <f>SUM(Q76:Q76)</f>
        <v>0</v>
      </c>
      <c r="R77" s="8">
        <f>SUM(R76:R76)</f>
        <v>0</v>
      </c>
      <c r="S77" s="8">
        <f>SUM(S76:S76)</f>
        <v>0</v>
      </c>
      <c r="T77" s="8">
        <f>SUM(T76:T76)</f>
        <v>0</v>
      </c>
    </row>
    <row r="78" spans="1:20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25.5">
      <c r="A79" s="10" t="s">
        <v>190</v>
      </c>
      <c r="B79" s="41" t="s">
        <v>191</v>
      </c>
      <c r="C79" s="4"/>
      <c r="D79" s="4"/>
      <c r="E79" s="4">
        <v>2</v>
      </c>
      <c r="F79" s="4">
        <v>2</v>
      </c>
      <c r="G79" s="4">
        <v>2</v>
      </c>
      <c r="H79" s="4"/>
      <c r="I79" s="4"/>
      <c r="J79" s="4">
        <v>2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0"/>
      <c r="B80" s="21" t="s">
        <v>192</v>
      </c>
      <c r="C80" s="4"/>
      <c r="D80" s="4"/>
      <c r="E80" s="4"/>
      <c r="F80" s="4"/>
      <c r="G80" s="4"/>
      <c r="H80" s="4">
        <v>4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5.5">
      <c r="A81" s="10"/>
      <c r="B81" s="41" t="s">
        <v>193</v>
      </c>
      <c r="C81" s="4"/>
      <c r="D81" s="4"/>
      <c r="E81" s="4"/>
      <c r="F81" s="4"/>
      <c r="G81" s="4"/>
      <c r="H81" s="4">
        <v>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6" t="s">
        <v>38</v>
      </c>
      <c r="B82" s="7">
        <f>SUM(C82:S82)</f>
        <v>13</v>
      </c>
      <c r="C82" s="8">
        <f>SUM(C79:C81)</f>
        <v>0</v>
      </c>
      <c r="D82" s="8">
        <f>SUM(D79:D81)</f>
        <v>0</v>
      </c>
      <c r="E82" s="8">
        <f aca="true" t="shared" si="15" ref="E82:R82">SUM(E79:E81)</f>
        <v>2</v>
      </c>
      <c r="F82" s="8">
        <f t="shared" si="15"/>
        <v>2</v>
      </c>
      <c r="G82" s="8">
        <f>SUM(G79:G81)</f>
        <v>2</v>
      </c>
      <c r="H82" s="8">
        <f t="shared" si="15"/>
        <v>5</v>
      </c>
      <c r="I82" s="8">
        <f t="shared" si="15"/>
        <v>0</v>
      </c>
      <c r="J82" s="8">
        <f t="shared" si="15"/>
        <v>2</v>
      </c>
      <c r="K82" s="8">
        <f t="shared" si="15"/>
        <v>0</v>
      </c>
      <c r="L82" s="8">
        <f t="shared" si="15"/>
        <v>0</v>
      </c>
      <c r="M82" s="8">
        <f t="shared" si="15"/>
        <v>0</v>
      </c>
      <c r="N82" s="8">
        <f t="shared" si="15"/>
        <v>0</v>
      </c>
      <c r="O82" s="8">
        <f t="shared" si="15"/>
        <v>0</v>
      </c>
      <c r="P82" s="8">
        <f t="shared" si="15"/>
        <v>0</v>
      </c>
      <c r="Q82" s="8">
        <f t="shared" si="15"/>
        <v>0</v>
      </c>
      <c r="R82" s="8">
        <f t="shared" si="15"/>
        <v>0</v>
      </c>
      <c r="S82" s="8">
        <f>SUM(S79:S81)</f>
        <v>0</v>
      </c>
      <c r="T82" s="8">
        <f>SUM(T79:T81)</f>
        <v>0</v>
      </c>
    </row>
    <row r="83" spans="1:20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51">
      <c r="A84" s="10" t="s">
        <v>194</v>
      </c>
      <c r="B84" s="41" t="s">
        <v>52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10"/>
      <c r="B85" s="41" t="s">
        <v>145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38.25">
      <c r="A86" s="10" t="s">
        <v>195</v>
      </c>
      <c r="B86" s="41" t="s">
        <v>17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>
        <v>1</v>
      </c>
      <c r="N86" s="4"/>
      <c r="O86" s="4"/>
      <c r="P86" s="4"/>
      <c r="Q86" s="4"/>
      <c r="R86" s="4"/>
      <c r="S86" s="4"/>
      <c r="T86" s="4"/>
    </row>
    <row r="87" spans="1:20" ht="12.75">
      <c r="A87" s="10"/>
      <c r="B87" s="41" t="s">
        <v>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v>1</v>
      </c>
      <c r="O87" s="4"/>
      <c r="P87" s="4"/>
      <c r="Q87" s="4"/>
      <c r="R87" s="4"/>
      <c r="S87" s="4"/>
      <c r="T87" s="4"/>
    </row>
    <row r="88" spans="1:20" ht="12.75">
      <c r="A88" s="6" t="s">
        <v>38</v>
      </c>
      <c r="B88" s="7">
        <f>SUM(C88:S88)</f>
        <v>2</v>
      </c>
      <c r="C88" s="8">
        <f aca="true" t="shared" si="16" ref="C88:R88">SUM(C84:C87)</f>
        <v>0</v>
      </c>
      <c r="D88" s="8">
        <f t="shared" si="16"/>
        <v>0</v>
      </c>
      <c r="E88" s="8">
        <f t="shared" si="16"/>
        <v>0</v>
      </c>
      <c r="F88" s="8">
        <f t="shared" si="16"/>
        <v>0</v>
      </c>
      <c r="G88" s="8">
        <f t="shared" si="16"/>
        <v>0</v>
      </c>
      <c r="H88" s="8">
        <f t="shared" si="16"/>
        <v>0</v>
      </c>
      <c r="I88" s="8">
        <f t="shared" si="16"/>
        <v>0</v>
      </c>
      <c r="J88" s="8">
        <f t="shared" si="16"/>
        <v>0</v>
      </c>
      <c r="K88" s="8">
        <f t="shared" si="16"/>
        <v>0</v>
      </c>
      <c r="L88" s="8">
        <f t="shared" si="16"/>
        <v>0</v>
      </c>
      <c r="M88" s="8">
        <f t="shared" si="16"/>
        <v>1</v>
      </c>
      <c r="N88" s="8">
        <f t="shared" si="16"/>
        <v>1</v>
      </c>
      <c r="O88" s="8">
        <f t="shared" si="16"/>
        <v>0</v>
      </c>
      <c r="P88" s="8">
        <f t="shared" si="16"/>
        <v>0</v>
      </c>
      <c r="Q88" s="8">
        <f t="shared" si="16"/>
        <v>0</v>
      </c>
      <c r="R88" s="8">
        <f t="shared" si="16"/>
        <v>0</v>
      </c>
      <c r="S88" s="8">
        <f>SUM(S84:S87)</f>
        <v>0</v>
      </c>
      <c r="T88" s="8">
        <f>SUM(T84:T87)</f>
        <v>0</v>
      </c>
    </row>
    <row r="89" spans="1:20" ht="25.5">
      <c r="A89" s="10" t="s">
        <v>196</v>
      </c>
      <c r="B89" s="21" t="s">
        <v>82</v>
      </c>
      <c r="C89" s="4"/>
      <c r="D89" s="4"/>
      <c r="E89" s="4"/>
      <c r="F89" s="4"/>
      <c r="G89" s="4"/>
      <c r="H89" s="4">
        <v>2</v>
      </c>
      <c r="I89" s="4"/>
      <c r="J89" s="4"/>
      <c r="K89" s="4">
        <v>2</v>
      </c>
      <c r="L89" s="4"/>
      <c r="M89" s="4">
        <v>1</v>
      </c>
      <c r="N89" s="4"/>
      <c r="O89" s="4"/>
      <c r="P89" s="4">
        <v>1</v>
      </c>
      <c r="Q89" s="4"/>
      <c r="R89" s="4"/>
      <c r="S89" s="4"/>
      <c r="T89" s="4"/>
    </row>
    <row r="90" spans="1:20" ht="12.75">
      <c r="A90" s="6" t="s">
        <v>38</v>
      </c>
      <c r="B90" s="7">
        <f>SUM(C90:S90)</f>
        <v>6</v>
      </c>
      <c r="C90" s="8">
        <f aca="true" t="shared" si="17" ref="C90:P90">SUM(C89:C89)</f>
        <v>0</v>
      </c>
      <c r="D90" s="8">
        <f t="shared" si="17"/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2</v>
      </c>
      <c r="I90" s="8">
        <f t="shared" si="17"/>
        <v>0</v>
      </c>
      <c r="J90" s="8">
        <f t="shared" si="17"/>
        <v>0</v>
      </c>
      <c r="K90" s="8">
        <f t="shared" si="17"/>
        <v>2</v>
      </c>
      <c r="L90" s="8">
        <f t="shared" si="17"/>
        <v>0</v>
      </c>
      <c r="M90" s="8">
        <f t="shared" si="17"/>
        <v>1</v>
      </c>
      <c r="N90" s="8">
        <f t="shared" si="17"/>
        <v>0</v>
      </c>
      <c r="O90" s="8">
        <f t="shared" si="17"/>
        <v>0</v>
      </c>
      <c r="P90" s="8">
        <f t="shared" si="17"/>
        <v>1</v>
      </c>
      <c r="Q90" s="8">
        <f>SUM(Q89:Q89)</f>
        <v>0</v>
      </c>
      <c r="R90" s="8">
        <f>SUM(R89:R89)</f>
        <v>0</v>
      </c>
      <c r="S90" s="8">
        <f>SUM(S89:S89)</f>
        <v>0</v>
      </c>
      <c r="T90" s="8">
        <f>SUM(T89:T89)</f>
        <v>0</v>
      </c>
    </row>
    <row r="91" ht="13.5" thickBot="1"/>
    <row r="92" spans="1:20" ht="18.75" thickBot="1">
      <c r="A92" s="22" t="s">
        <v>76</v>
      </c>
      <c r="B92" s="23">
        <f>B77+B74+B70+B67+B64+B61+B56+B53+B45+B36+B26+B14+B11+B82+B88+B90</f>
        <v>310</v>
      </c>
      <c r="C92" s="43">
        <f aca="true" t="shared" si="18" ref="C92:R92">C77+C74+C70+C67+C64+C61+C56+C53+C45+C36+C26+C14+C11+C82+C88+C90</f>
        <v>5</v>
      </c>
      <c r="D92" s="43">
        <f>D77+D74+D70+D67+D64+D61+D56+D53+D45+D36+D26+D14+D11+D82+D88+D90</f>
        <v>2</v>
      </c>
      <c r="E92" s="43">
        <f>E77+E74+E70+E67+E64+E61+E56+E53+E45+E36+E26+E13+E11+E82+E88+E90</f>
        <v>8</v>
      </c>
      <c r="F92" s="43">
        <f t="shared" si="18"/>
        <v>20</v>
      </c>
      <c r="G92" s="43">
        <f t="shared" si="18"/>
        <v>16</v>
      </c>
      <c r="H92" s="43">
        <f>H77+H74+H70+H67+H64+H61+H56+H53+H45+H36+H26+H13+H11+H82+H88+H90</f>
        <v>29</v>
      </c>
      <c r="I92" s="43">
        <f>I77+I74+I70+I67+I64+I61+I56+I53+I45+I36+I26+I14+I11+I82+I88+I90</f>
        <v>13</v>
      </c>
      <c r="J92" s="43">
        <f t="shared" si="18"/>
        <v>22</v>
      </c>
      <c r="K92" s="43">
        <f t="shared" si="18"/>
        <v>38</v>
      </c>
      <c r="L92" s="43">
        <f t="shared" si="18"/>
        <v>29</v>
      </c>
      <c r="M92" s="43">
        <f>M77+M74+M70+M67+M64+M61+M56+M53+M45+M36+M26+M13+M11+M82+M88+M90</f>
        <v>28</v>
      </c>
      <c r="N92" s="43">
        <f t="shared" si="18"/>
        <v>18</v>
      </c>
      <c r="O92" s="43">
        <f t="shared" si="18"/>
        <v>16</v>
      </c>
      <c r="P92" s="43">
        <f>P77+P74+P70+P67+P64+P61+P56+P53+P45+P36+P26+P13+P11+P82+P88+P90</f>
        <v>24</v>
      </c>
      <c r="Q92" s="43">
        <f t="shared" si="18"/>
        <v>20</v>
      </c>
      <c r="R92" s="43">
        <f t="shared" si="18"/>
        <v>0</v>
      </c>
      <c r="S92" s="43">
        <f>S77+S74+S70+S67+S64+S61+S56+S53+S45+S36+S26+S14+S11+S82+S88+S90</f>
        <v>22</v>
      </c>
      <c r="T92" s="43">
        <f>T77+T74+T70+T67+T64+T61+T56+T53+T45+T36+T26+T14+T11+T82+T88+T90</f>
        <v>7</v>
      </c>
    </row>
    <row r="93" spans="3:20" ht="15.75">
      <c r="C93" s="42" t="s">
        <v>20</v>
      </c>
      <c r="D93" s="42" t="s">
        <v>25</v>
      </c>
      <c r="E93" s="42" t="s">
        <v>26</v>
      </c>
      <c r="F93" s="42" t="s">
        <v>27</v>
      </c>
      <c r="G93" s="42" t="s">
        <v>28</v>
      </c>
      <c r="H93" s="42" t="s">
        <v>29</v>
      </c>
      <c r="I93" s="42" t="s">
        <v>30</v>
      </c>
      <c r="J93" s="42" t="s">
        <v>31</v>
      </c>
      <c r="K93" s="42" t="s">
        <v>32</v>
      </c>
      <c r="L93" s="42" t="s">
        <v>33</v>
      </c>
      <c r="M93" s="42" t="s">
        <v>21</v>
      </c>
      <c r="N93" s="42" t="s">
        <v>22</v>
      </c>
      <c r="O93" s="42" t="s">
        <v>199</v>
      </c>
      <c r="P93" s="42" t="s">
        <v>24</v>
      </c>
      <c r="Q93" s="42" t="s">
        <v>187</v>
      </c>
      <c r="R93" s="42" t="s">
        <v>188</v>
      </c>
      <c r="S93" s="42" t="s">
        <v>198</v>
      </c>
      <c r="T93" s="42" t="s">
        <v>217</v>
      </c>
    </row>
  </sheetData>
  <sheetProtection/>
  <mergeCells count="8">
    <mergeCell ref="B1:B2"/>
    <mergeCell ref="C1:R1"/>
    <mergeCell ref="A28:A35"/>
    <mergeCell ref="A38:A44"/>
    <mergeCell ref="A47:A52"/>
    <mergeCell ref="A16:A25"/>
    <mergeCell ref="A1:A2"/>
    <mergeCell ref="A3:A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4"/>
  <sheetViews>
    <sheetView zoomScale="70" zoomScaleNormal="70" zoomScalePageLayoutView="0" workbookViewId="0" topLeftCell="A319">
      <selection activeCell="U374" sqref="U374"/>
    </sheetView>
  </sheetViews>
  <sheetFormatPr defaultColWidth="9.00390625" defaultRowHeight="12.75"/>
  <cols>
    <col min="1" max="2" width="20.00390625" style="0" customWidth="1"/>
    <col min="3" max="3" width="41.875" style="0" bestFit="1" customWidth="1"/>
    <col min="4" max="8" width="13.625" style="1" customWidth="1"/>
    <col min="9" max="17" width="13.625" style="30" customWidth="1"/>
    <col min="18" max="22" width="13.625" style="1" customWidth="1"/>
  </cols>
  <sheetData>
    <row r="1" spans="1:22" ht="18">
      <c r="A1" s="59" t="s">
        <v>184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/>
      <c r="V1"/>
    </row>
    <row r="2" spans="1:22" s="32" customFormat="1" ht="15.75">
      <c r="A2" s="31" t="s">
        <v>34</v>
      </c>
      <c r="B2" s="31" t="s">
        <v>80</v>
      </c>
      <c r="C2" s="31" t="s">
        <v>35</v>
      </c>
      <c r="D2" s="25" t="s">
        <v>79</v>
      </c>
      <c r="E2" s="25" t="s">
        <v>20</v>
      </c>
      <c r="F2" s="25" t="s">
        <v>25</v>
      </c>
      <c r="G2" s="25" t="s">
        <v>26</v>
      </c>
      <c r="H2" s="25" t="s">
        <v>27</v>
      </c>
      <c r="I2" s="25" t="s">
        <v>28</v>
      </c>
      <c r="J2" s="25" t="s">
        <v>29</v>
      </c>
      <c r="K2" s="25" t="s">
        <v>30</v>
      </c>
      <c r="L2" s="25" t="s">
        <v>31</v>
      </c>
      <c r="M2" s="25" t="s">
        <v>32</v>
      </c>
      <c r="N2" s="25" t="s">
        <v>33</v>
      </c>
      <c r="O2" s="25" t="s">
        <v>21</v>
      </c>
      <c r="P2" s="25" t="s">
        <v>22</v>
      </c>
      <c r="Q2" s="25" t="s">
        <v>23</v>
      </c>
      <c r="R2" s="25" t="s">
        <v>24</v>
      </c>
      <c r="S2" s="25" t="s">
        <v>187</v>
      </c>
      <c r="T2" s="25" t="s">
        <v>188</v>
      </c>
      <c r="U2" s="25" t="s">
        <v>200</v>
      </c>
      <c r="V2" s="25" t="s">
        <v>218</v>
      </c>
    </row>
    <row r="3" spans="1:22" s="32" customFormat="1" ht="12.75">
      <c r="A3" s="54" t="s">
        <v>0</v>
      </c>
      <c r="B3" s="54" t="s">
        <v>185</v>
      </c>
      <c r="C3" s="33" t="s">
        <v>1</v>
      </c>
      <c r="D3" s="26">
        <v>2</v>
      </c>
      <c r="E3" s="26">
        <v>3</v>
      </c>
      <c r="F3" s="26">
        <v>5</v>
      </c>
      <c r="G3" s="26">
        <v>11</v>
      </c>
      <c r="H3" s="26">
        <v>5</v>
      </c>
      <c r="I3" s="26">
        <v>5</v>
      </c>
      <c r="J3" s="26">
        <v>2</v>
      </c>
      <c r="K3" s="26">
        <v>1</v>
      </c>
      <c r="L3" s="26">
        <v>5</v>
      </c>
      <c r="M3" s="26"/>
      <c r="N3" s="26">
        <v>2</v>
      </c>
      <c r="O3" s="26">
        <v>4</v>
      </c>
      <c r="P3" s="26"/>
      <c r="Q3" s="26">
        <v>9</v>
      </c>
      <c r="R3" s="26">
        <v>7</v>
      </c>
      <c r="S3" s="26">
        <v>3</v>
      </c>
      <c r="T3" s="26"/>
      <c r="U3" s="26">
        <v>1</v>
      </c>
      <c r="V3" s="26"/>
    </row>
    <row r="4" spans="1:22" s="32" customFormat="1" ht="12.75">
      <c r="A4" s="54"/>
      <c r="B4" s="54"/>
      <c r="C4" s="33" t="s">
        <v>2</v>
      </c>
      <c r="D4" s="26"/>
      <c r="E4" s="26"/>
      <c r="F4" s="26">
        <v>2</v>
      </c>
      <c r="G4" s="26"/>
      <c r="H4" s="26">
        <v>2</v>
      </c>
      <c r="I4" s="26"/>
      <c r="J4" s="26"/>
      <c r="K4" s="26"/>
      <c r="L4" s="26"/>
      <c r="M4" s="26"/>
      <c r="N4" s="26">
        <v>3</v>
      </c>
      <c r="O4" s="26"/>
      <c r="P4" s="26"/>
      <c r="Q4" s="26"/>
      <c r="R4" s="26"/>
      <c r="S4" s="26">
        <v>1</v>
      </c>
      <c r="T4" s="26"/>
      <c r="U4" s="26"/>
      <c r="V4" s="26"/>
    </row>
    <row r="5" spans="1:22" s="32" customFormat="1" ht="12.75">
      <c r="A5" s="54"/>
      <c r="B5" s="54"/>
      <c r="C5" s="33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>
        <v>2</v>
      </c>
      <c r="S5" s="26"/>
      <c r="T5" s="26"/>
      <c r="U5" s="26"/>
      <c r="V5" s="26"/>
    </row>
    <row r="6" spans="1:22" s="32" customFormat="1" ht="12.75">
      <c r="A6" s="54"/>
      <c r="B6" s="54"/>
      <c r="C6" s="33" t="s">
        <v>84</v>
      </c>
      <c r="D6" s="26"/>
      <c r="E6" s="26"/>
      <c r="F6" s="26"/>
      <c r="G6" s="26"/>
      <c r="H6" s="26">
        <v>1</v>
      </c>
      <c r="I6" s="26"/>
      <c r="J6" s="26">
        <v>2</v>
      </c>
      <c r="K6" s="26"/>
      <c r="L6" s="26"/>
      <c r="M6" s="26">
        <v>1</v>
      </c>
      <c r="N6" s="26">
        <v>1</v>
      </c>
      <c r="O6" s="26">
        <v>2</v>
      </c>
      <c r="P6" s="26"/>
      <c r="Q6" s="26"/>
      <c r="R6" s="26"/>
      <c r="S6" s="26"/>
      <c r="T6" s="26"/>
      <c r="U6" s="26"/>
      <c r="V6" s="26"/>
    </row>
    <row r="7" spans="1:22" s="32" customFormat="1" ht="12.75">
      <c r="A7" s="54"/>
      <c r="B7" s="54"/>
      <c r="C7" s="33" t="s">
        <v>36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>
        <v>1</v>
      </c>
      <c r="T7" s="26"/>
      <c r="U7" s="26"/>
      <c r="V7" s="26"/>
    </row>
    <row r="8" spans="1:22" s="32" customFormat="1" ht="12.75">
      <c r="A8" s="54"/>
      <c r="B8" s="54"/>
      <c r="C8" s="33" t="s">
        <v>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>
        <v>1</v>
      </c>
      <c r="O8" s="26">
        <v>1</v>
      </c>
      <c r="P8" s="26"/>
      <c r="Q8" s="26"/>
      <c r="R8" s="26"/>
      <c r="S8" s="26"/>
      <c r="T8" s="26"/>
      <c r="U8" s="26"/>
      <c r="V8" s="26"/>
    </row>
    <row r="9" spans="1:22" s="32" customFormat="1" ht="15">
      <c r="A9" s="54"/>
      <c r="B9" s="54"/>
      <c r="C9" s="33" t="s">
        <v>8</v>
      </c>
      <c r="D9" s="34"/>
      <c r="E9" s="34"/>
      <c r="F9" s="26"/>
      <c r="G9" s="26">
        <v>1</v>
      </c>
      <c r="H9" s="26">
        <v>1</v>
      </c>
      <c r="I9" s="26"/>
      <c r="J9" s="26"/>
      <c r="K9" s="26">
        <v>1</v>
      </c>
      <c r="L9" s="26"/>
      <c r="M9" s="26"/>
      <c r="N9" s="26"/>
      <c r="O9" s="26">
        <v>1</v>
      </c>
      <c r="P9" s="26"/>
      <c r="Q9" s="26">
        <v>4</v>
      </c>
      <c r="R9" s="26">
        <v>1</v>
      </c>
      <c r="S9" s="26"/>
      <c r="T9" s="26"/>
      <c r="U9" s="26"/>
      <c r="V9" s="26"/>
    </row>
    <row r="10" spans="1:22" s="32" customFormat="1" ht="15">
      <c r="A10" s="54"/>
      <c r="B10" s="54"/>
      <c r="C10" s="33" t="s">
        <v>85</v>
      </c>
      <c r="D10" s="34"/>
      <c r="E10" s="34"/>
      <c r="F10" s="26"/>
      <c r="G10" s="26">
        <v>2</v>
      </c>
      <c r="H10" s="26"/>
      <c r="I10" s="26">
        <v>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32" customFormat="1" ht="15">
      <c r="A11" s="54"/>
      <c r="B11" s="54"/>
      <c r="C11" s="33" t="s">
        <v>37</v>
      </c>
      <c r="D11" s="34"/>
      <c r="E11" s="3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v>1</v>
      </c>
      <c r="Q11" s="26">
        <v>4</v>
      </c>
      <c r="R11" s="26">
        <v>2</v>
      </c>
      <c r="S11" s="26">
        <v>5</v>
      </c>
      <c r="T11" s="26"/>
      <c r="U11" s="26"/>
      <c r="V11" s="26"/>
    </row>
    <row r="12" spans="1:22" s="32" customFormat="1" ht="15">
      <c r="A12" s="54"/>
      <c r="B12" s="54" t="s">
        <v>186</v>
      </c>
      <c r="C12" s="33" t="s">
        <v>1</v>
      </c>
      <c r="D12" s="34"/>
      <c r="E12" s="35"/>
      <c r="F12" s="26"/>
      <c r="G12" s="26"/>
      <c r="H12" s="26">
        <v>1</v>
      </c>
      <c r="I12" s="26"/>
      <c r="J12" s="26"/>
      <c r="K12" s="26">
        <v>2</v>
      </c>
      <c r="L12" s="26"/>
      <c r="M12" s="26"/>
      <c r="N12" s="26">
        <v>2</v>
      </c>
      <c r="O12" s="26"/>
      <c r="P12" s="26"/>
      <c r="Q12" s="26"/>
      <c r="R12" s="26">
        <v>3</v>
      </c>
      <c r="S12" s="26">
        <v>2</v>
      </c>
      <c r="T12" s="26"/>
      <c r="U12" s="26">
        <v>9</v>
      </c>
      <c r="V12" s="26"/>
    </row>
    <row r="13" spans="1:22" s="32" customFormat="1" ht="15">
      <c r="A13" s="54"/>
      <c r="B13" s="54"/>
      <c r="C13" s="33" t="s">
        <v>2</v>
      </c>
      <c r="D13" s="34"/>
      <c r="E13" s="34"/>
      <c r="F13" s="26"/>
      <c r="G13" s="26"/>
      <c r="H13" s="26">
        <v>1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32" customFormat="1" ht="15">
      <c r="A14" s="54"/>
      <c r="B14" s="54"/>
      <c r="C14" s="33" t="s">
        <v>5</v>
      </c>
      <c r="D14" s="34"/>
      <c r="E14" s="3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32" customFormat="1" ht="15">
      <c r="A15" s="54"/>
      <c r="B15" s="54"/>
      <c r="C15" s="33" t="s">
        <v>84</v>
      </c>
      <c r="D15" s="34"/>
      <c r="E15" s="34"/>
      <c r="F15" s="26"/>
      <c r="G15" s="26"/>
      <c r="H15" s="26"/>
      <c r="I15" s="26"/>
      <c r="J15" s="26">
        <v>1</v>
      </c>
      <c r="K15" s="26"/>
      <c r="L15" s="26"/>
      <c r="M15" s="26">
        <v>1</v>
      </c>
      <c r="N15" s="26"/>
      <c r="O15" s="26"/>
      <c r="P15" s="26"/>
      <c r="Q15" s="26"/>
      <c r="R15" s="26"/>
      <c r="S15" s="26"/>
      <c r="T15" s="26"/>
      <c r="U15" s="26"/>
      <c r="V15" s="26"/>
    </row>
    <row r="16" spans="1:22" s="32" customFormat="1" ht="15">
      <c r="A16" s="54"/>
      <c r="B16" s="54"/>
      <c r="C16" s="33" t="s">
        <v>36</v>
      </c>
      <c r="D16" s="34"/>
      <c r="E16" s="3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32" customFormat="1" ht="15">
      <c r="A17" s="54"/>
      <c r="B17" s="54"/>
      <c r="C17" s="33" t="s">
        <v>15</v>
      </c>
      <c r="D17" s="34"/>
      <c r="E17" s="34"/>
      <c r="F17" s="26"/>
      <c r="G17" s="26"/>
      <c r="H17" s="26"/>
      <c r="I17" s="26"/>
      <c r="J17" s="26"/>
      <c r="K17" s="26">
        <v>2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32" customFormat="1" ht="15">
      <c r="A18" s="54"/>
      <c r="B18" s="54"/>
      <c r="C18" s="33" t="s">
        <v>8</v>
      </c>
      <c r="D18" s="34"/>
      <c r="E18" s="3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3</v>
      </c>
      <c r="S18" s="26"/>
      <c r="T18" s="26"/>
      <c r="U18" s="26"/>
      <c r="V18" s="26"/>
    </row>
    <row r="19" spans="1:22" s="32" customFormat="1" ht="15">
      <c r="A19" s="54"/>
      <c r="B19" s="54"/>
      <c r="C19" s="33" t="s">
        <v>85</v>
      </c>
      <c r="D19" s="34"/>
      <c r="E19" s="34"/>
      <c r="F19" s="26"/>
      <c r="G19" s="26"/>
      <c r="H19" s="26"/>
      <c r="I19" s="26"/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26"/>
      <c r="T19" s="26"/>
      <c r="U19" s="26"/>
      <c r="V19" s="26"/>
    </row>
    <row r="20" spans="1:22" s="32" customFormat="1" ht="12.75">
      <c r="A20" s="54"/>
      <c r="B20" s="54"/>
      <c r="C20" s="33" t="s">
        <v>37</v>
      </c>
      <c r="D20" s="26"/>
      <c r="E20" s="26"/>
      <c r="F20" s="26"/>
      <c r="G20" s="26"/>
      <c r="H20" s="26">
        <v>4</v>
      </c>
      <c r="I20" s="26"/>
      <c r="J20" s="26"/>
      <c r="K20" s="26"/>
      <c r="L20" s="26"/>
      <c r="M20" s="26"/>
      <c r="N20" s="26"/>
      <c r="O20" s="26"/>
      <c r="P20" s="26"/>
      <c r="Q20" s="26"/>
      <c r="R20" s="26">
        <v>1</v>
      </c>
      <c r="S20" s="26"/>
      <c r="T20" s="26"/>
      <c r="U20" s="26"/>
      <c r="V20" s="26"/>
    </row>
    <row r="21" spans="1:22" s="32" customFormat="1" ht="12.75">
      <c r="A21" s="6" t="s">
        <v>38</v>
      </c>
      <c r="B21" s="6"/>
      <c r="C21" s="6">
        <f>SUM(D21:U21)</f>
        <v>142</v>
      </c>
      <c r="D21" s="27">
        <f>SUM(D3:D20)</f>
        <v>2</v>
      </c>
      <c r="E21" s="27">
        <f>SUM(E3:E20)</f>
        <v>3</v>
      </c>
      <c r="F21" s="27">
        <f>SUM(F3:F20)</f>
        <v>7</v>
      </c>
      <c r="G21" s="27">
        <f>SUM(G3:G20)</f>
        <v>14</v>
      </c>
      <c r="H21" s="27">
        <f>SUM(H3:H20)</f>
        <v>15</v>
      </c>
      <c r="I21" s="27">
        <f aca="true" t="shared" si="0" ref="I21:R21">SUM(I3:I20)</f>
        <v>6</v>
      </c>
      <c r="J21" s="27">
        <f t="shared" si="0"/>
        <v>5</v>
      </c>
      <c r="K21" s="27">
        <f t="shared" si="0"/>
        <v>6</v>
      </c>
      <c r="L21" s="27">
        <f t="shared" si="0"/>
        <v>5</v>
      </c>
      <c r="M21" s="27">
        <f t="shared" si="0"/>
        <v>2</v>
      </c>
      <c r="N21" s="27">
        <f t="shared" si="0"/>
        <v>10</v>
      </c>
      <c r="O21" s="27">
        <f t="shared" si="0"/>
        <v>8</v>
      </c>
      <c r="P21" s="27">
        <f t="shared" si="0"/>
        <v>1</v>
      </c>
      <c r="Q21" s="27">
        <f t="shared" si="0"/>
        <v>17</v>
      </c>
      <c r="R21" s="27">
        <f t="shared" si="0"/>
        <v>19</v>
      </c>
      <c r="S21" s="27">
        <f>SUM(S3:S20)</f>
        <v>12</v>
      </c>
      <c r="T21" s="27">
        <f>SUM(T3:T20)</f>
        <v>0</v>
      </c>
      <c r="U21" s="27">
        <f>SUM(U3:U20)</f>
        <v>10</v>
      </c>
      <c r="V21" s="27">
        <f>SUM(V3:V20)</f>
        <v>0</v>
      </c>
    </row>
    <row r="22" spans="1:22" s="32" customFormat="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0"/>
      <c r="S22" s="40"/>
      <c r="T22" s="40"/>
      <c r="U22" s="40"/>
      <c r="V22" s="40"/>
    </row>
    <row r="23" spans="1:22" s="32" customFormat="1" ht="25.5" customHeight="1">
      <c r="A23" s="49" t="s">
        <v>39</v>
      </c>
      <c r="B23" s="37" t="s">
        <v>185</v>
      </c>
      <c r="C23" s="69" t="s">
        <v>201</v>
      </c>
      <c r="D23" s="26"/>
      <c r="E23" s="26"/>
      <c r="F23" s="26"/>
      <c r="G23" s="26">
        <v>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32" customFormat="1" ht="25.5" customHeight="1">
      <c r="A24" s="50"/>
      <c r="B24" s="37" t="s">
        <v>186</v>
      </c>
      <c r="C24" s="7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32" customFormat="1" ht="12.75">
      <c r="A25" s="6" t="s">
        <v>38</v>
      </c>
      <c r="B25" s="6"/>
      <c r="C25" s="6">
        <f>SUM(D25:U25)</f>
        <v>2</v>
      </c>
      <c r="D25" s="27">
        <f>SUM(D23:D24)</f>
        <v>0</v>
      </c>
      <c r="E25" s="27">
        <f>SUM(E23:E24)</f>
        <v>0</v>
      </c>
      <c r="F25" s="27">
        <f>SUM(F23:F24)</f>
        <v>0</v>
      </c>
      <c r="G25" s="27">
        <f aca="true" t="shared" si="1" ref="G25:R25">SUM(G23:G24)</f>
        <v>2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>SUM(S23:S24)</f>
        <v>0</v>
      </c>
      <c r="T25" s="27">
        <f>SUM(T23:T24)</f>
        <v>0</v>
      </c>
      <c r="U25" s="27">
        <f>SUM(U23:U24)</f>
        <v>0</v>
      </c>
      <c r="V25" s="27">
        <f>SUM(V23:V24)</f>
        <v>0</v>
      </c>
    </row>
    <row r="26" spans="1:22" s="32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40"/>
      <c r="S26" s="40"/>
      <c r="T26" s="40"/>
      <c r="U26" s="40"/>
      <c r="V26" s="40"/>
    </row>
    <row r="27" spans="1:22" s="32" customFormat="1" ht="12.75">
      <c r="A27" s="55" t="s">
        <v>4</v>
      </c>
      <c r="B27" s="55" t="s">
        <v>185</v>
      </c>
      <c r="C27" s="38" t="s">
        <v>40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32" customFormat="1" ht="12.75">
      <c r="A28" s="56"/>
      <c r="B28" s="56"/>
      <c r="C28" s="33" t="s">
        <v>6</v>
      </c>
      <c r="D28" s="26"/>
      <c r="E28" s="26"/>
      <c r="F28" s="26"/>
      <c r="G28" s="26"/>
      <c r="H28" s="26"/>
      <c r="I28" s="26">
        <v>1</v>
      </c>
      <c r="J28" s="26"/>
      <c r="K28" s="26"/>
      <c r="L28" s="26"/>
      <c r="M28" s="26">
        <v>1</v>
      </c>
      <c r="N28" s="26">
        <v>1</v>
      </c>
      <c r="O28" s="26"/>
      <c r="P28" s="26"/>
      <c r="Q28" s="26"/>
      <c r="R28" s="26"/>
      <c r="S28" s="26"/>
      <c r="T28" s="26"/>
      <c r="U28" s="26"/>
      <c r="V28" s="26"/>
    </row>
    <row r="29" spans="1:22" s="32" customFormat="1" ht="12.75">
      <c r="A29" s="56"/>
      <c r="B29" s="56"/>
      <c r="C29" s="33" t="s">
        <v>103</v>
      </c>
      <c r="D29" s="26"/>
      <c r="E29" s="26"/>
      <c r="F29" s="26"/>
      <c r="G29" s="26"/>
      <c r="H29" s="26"/>
      <c r="I29" s="26"/>
      <c r="J29" s="26"/>
      <c r="K29" s="26"/>
      <c r="L29" s="26"/>
      <c r="M29" s="26">
        <v>1</v>
      </c>
      <c r="N29" s="26">
        <v>1</v>
      </c>
      <c r="O29" s="26"/>
      <c r="P29" s="26"/>
      <c r="Q29" s="26"/>
      <c r="R29" s="26">
        <v>7</v>
      </c>
      <c r="S29" s="26"/>
      <c r="T29" s="26"/>
      <c r="U29" s="26"/>
      <c r="V29" s="26"/>
    </row>
    <row r="30" spans="1:22" s="32" customFormat="1" ht="12.75">
      <c r="A30" s="56"/>
      <c r="B30" s="56"/>
      <c r="C30" s="33" t="s">
        <v>7</v>
      </c>
      <c r="D30" s="26"/>
      <c r="E30" s="26"/>
      <c r="F30" s="26"/>
      <c r="G30" s="26"/>
      <c r="H30" s="26"/>
      <c r="I30" s="26"/>
      <c r="J30" s="26">
        <v>1</v>
      </c>
      <c r="K30" s="26">
        <v>2</v>
      </c>
      <c r="L30" s="26">
        <v>1</v>
      </c>
      <c r="M30" s="26"/>
      <c r="N30" s="26"/>
      <c r="O30" s="26"/>
      <c r="P30" s="26"/>
      <c r="Q30" s="26">
        <v>1</v>
      </c>
      <c r="R30" s="26">
        <v>3</v>
      </c>
      <c r="S30" s="26"/>
      <c r="T30" s="26"/>
      <c r="U30" s="26"/>
      <c r="V30" s="26"/>
    </row>
    <row r="31" spans="1:22" s="32" customFormat="1" ht="12.75">
      <c r="A31" s="56"/>
      <c r="B31" s="56"/>
      <c r="C31" s="33" t="s">
        <v>94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32" customFormat="1" ht="12.75">
      <c r="A32" s="56"/>
      <c r="B32" s="56"/>
      <c r="C32" s="33" t="s">
        <v>96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32" customFormat="1" ht="12.75">
      <c r="A33" s="56"/>
      <c r="B33" s="56"/>
      <c r="C33" s="33" t="s">
        <v>95</v>
      </c>
      <c r="D33" s="26"/>
      <c r="E33" s="26"/>
      <c r="F33" s="26"/>
      <c r="G33" s="26"/>
      <c r="H33" s="26">
        <v>1</v>
      </c>
      <c r="I33" s="26">
        <v>1</v>
      </c>
      <c r="J33" s="26">
        <v>3</v>
      </c>
      <c r="K33" s="26">
        <v>2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32" customFormat="1" ht="12.75">
      <c r="A34" s="56"/>
      <c r="B34" s="56"/>
      <c r="C34" s="33" t="s">
        <v>101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32" customFormat="1" ht="12.75">
      <c r="A35" s="56"/>
      <c r="B35" s="56"/>
      <c r="C35" s="33" t="s">
        <v>44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32" customFormat="1" ht="12.75">
      <c r="A36" s="56"/>
      <c r="B36" s="56"/>
      <c r="C36" s="33" t="s">
        <v>41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v>1</v>
      </c>
      <c r="S36" s="26"/>
      <c r="T36" s="26"/>
      <c r="U36" s="26"/>
      <c r="V36" s="26"/>
    </row>
    <row r="37" spans="1:22" s="32" customFormat="1" ht="12.75">
      <c r="A37" s="56"/>
      <c r="B37" s="56"/>
      <c r="C37" s="33" t="s">
        <v>13</v>
      </c>
      <c r="D37" s="26"/>
      <c r="E37" s="26"/>
      <c r="F37" s="26"/>
      <c r="G37" s="26">
        <v>1</v>
      </c>
      <c r="H37" s="26">
        <v>3</v>
      </c>
      <c r="I37" s="26">
        <v>1</v>
      </c>
      <c r="J37" s="26"/>
      <c r="K37" s="26"/>
      <c r="L37" s="26"/>
      <c r="M37" s="26"/>
      <c r="N37" s="26">
        <v>2</v>
      </c>
      <c r="O37" s="26"/>
      <c r="P37" s="26"/>
      <c r="Q37" s="26"/>
      <c r="R37" s="26"/>
      <c r="S37" s="26"/>
      <c r="T37" s="26"/>
      <c r="U37" s="26"/>
      <c r="V37" s="26"/>
    </row>
    <row r="38" spans="1:22" s="32" customFormat="1" ht="12.75">
      <c r="A38" s="56"/>
      <c r="B38" s="56"/>
      <c r="C38" s="33" t="s">
        <v>42</v>
      </c>
      <c r="D38" s="26"/>
      <c r="E38" s="26"/>
      <c r="F38" s="26"/>
      <c r="G38" s="26"/>
      <c r="H38" s="26"/>
      <c r="I38" s="26">
        <v>2</v>
      </c>
      <c r="J38" s="26"/>
      <c r="K38" s="26"/>
      <c r="L38" s="26"/>
      <c r="M38" s="26">
        <v>2</v>
      </c>
      <c r="N38" s="26">
        <v>1</v>
      </c>
      <c r="O38" s="26"/>
      <c r="P38" s="26"/>
      <c r="Q38" s="26"/>
      <c r="R38" s="26"/>
      <c r="S38" s="26"/>
      <c r="T38" s="26"/>
      <c r="U38" s="26"/>
      <c r="V38" s="26"/>
    </row>
    <row r="39" spans="1:22" s="32" customFormat="1" ht="12.75">
      <c r="A39" s="56"/>
      <c r="B39" s="56"/>
      <c r="C39" s="33" t="s">
        <v>43</v>
      </c>
      <c r="D39" s="26"/>
      <c r="E39" s="26"/>
      <c r="F39" s="26"/>
      <c r="G39" s="26"/>
      <c r="H39" s="26"/>
      <c r="I39" s="26">
        <v>4</v>
      </c>
      <c r="J39" s="26"/>
      <c r="K39" s="26"/>
      <c r="L39" s="26">
        <v>1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32" customFormat="1" ht="12.75">
      <c r="A40" s="56"/>
      <c r="B40" s="56"/>
      <c r="C40" s="33" t="s">
        <v>44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32" customFormat="1" ht="12.75">
      <c r="A41" s="56"/>
      <c r="B41" s="56"/>
      <c r="C41" s="33" t="s">
        <v>97</v>
      </c>
      <c r="D41" s="26"/>
      <c r="E41" s="26"/>
      <c r="F41" s="26"/>
      <c r="G41" s="26"/>
      <c r="H41" s="26"/>
      <c r="I41" s="26">
        <v>1</v>
      </c>
      <c r="J41" s="26"/>
      <c r="K41" s="26"/>
      <c r="L41" s="26"/>
      <c r="M41" s="26"/>
      <c r="N41" s="26"/>
      <c r="O41" s="26"/>
      <c r="P41" s="26"/>
      <c r="Q41" s="26"/>
      <c r="R41" s="26">
        <v>1</v>
      </c>
      <c r="S41" s="26"/>
      <c r="T41" s="26"/>
      <c r="U41" s="26"/>
      <c r="V41" s="26"/>
    </row>
    <row r="42" spans="1:22" s="32" customFormat="1" ht="12.75">
      <c r="A42" s="56"/>
      <c r="B42" s="56"/>
      <c r="C42" s="33" t="s">
        <v>104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32" customFormat="1" ht="12.75">
      <c r="A43" s="56"/>
      <c r="B43" s="56"/>
      <c r="C43" s="38" t="s">
        <v>181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32" customFormat="1" ht="12.75">
      <c r="A44" s="56"/>
      <c r="B44" s="56"/>
      <c r="C44" s="33" t="s">
        <v>106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>
        <v>1</v>
      </c>
      <c r="S44" s="26"/>
      <c r="T44" s="26"/>
      <c r="U44" s="26"/>
      <c r="V44" s="26"/>
    </row>
    <row r="45" spans="1:22" s="32" customFormat="1" ht="12.75">
      <c r="A45" s="56"/>
      <c r="B45" s="56"/>
      <c r="C45" s="33" t="s">
        <v>100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32" customFormat="1" ht="12.75">
      <c r="A46" s="56"/>
      <c r="B46" s="56"/>
      <c r="C46" s="33" t="s">
        <v>102</v>
      </c>
      <c r="D46" s="26"/>
      <c r="E46" s="26"/>
      <c r="F46" s="26"/>
      <c r="G46" s="26"/>
      <c r="H46" s="26"/>
      <c r="I46" s="26"/>
      <c r="J46" s="26"/>
      <c r="K46" s="26"/>
      <c r="L46" s="26">
        <v>1</v>
      </c>
      <c r="M46" s="26">
        <v>1</v>
      </c>
      <c r="N46" s="26">
        <v>1</v>
      </c>
      <c r="O46" s="26"/>
      <c r="P46" s="26"/>
      <c r="Q46" s="26"/>
      <c r="R46" s="26">
        <v>1</v>
      </c>
      <c r="S46" s="26"/>
      <c r="T46" s="26"/>
      <c r="U46" s="26"/>
      <c r="V46" s="26"/>
    </row>
    <row r="47" spans="1:22" s="32" customFormat="1" ht="12.75">
      <c r="A47" s="56"/>
      <c r="B47" s="56"/>
      <c r="C47" s="33" t="s">
        <v>98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32" customFormat="1" ht="12.75">
      <c r="A48" s="56"/>
      <c r="B48" s="56"/>
      <c r="C48" s="33" t="s">
        <v>105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>
        <v>2</v>
      </c>
      <c r="S48" s="26"/>
      <c r="T48" s="26"/>
      <c r="U48" s="26"/>
      <c r="V48" s="26"/>
    </row>
    <row r="49" spans="1:22" s="32" customFormat="1" ht="12.75">
      <c r="A49" s="56"/>
      <c r="B49" s="56"/>
      <c r="C49" s="33" t="s">
        <v>107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32" customFormat="1" ht="12.75">
      <c r="A50" s="56"/>
      <c r="B50" s="56"/>
      <c r="C50" s="33" t="s">
        <v>16</v>
      </c>
      <c r="D50" s="26"/>
      <c r="E50" s="26"/>
      <c r="F50" s="26"/>
      <c r="G50" s="26"/>
      <c r="H50" s="26"/>
      <c r="I50" s="26"/>
      <c r="J50" s="26">
        <v>2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32" customFormat="1" ht="12.75">
      <c r="A51" s="56"/>
      <c r="B51" s="57"/>
      <c r="C51" s="33" t="s">
        <v>202</v>
      </c>
      <c r="D51" s="26"/>
      <c r="E51" s="26"/>
      <c r="F51" s="26"/>
      <c r="G51" s="26"/>
      <c r="H51" s="26"/>
      <c r="I51" s="26">
        <v>1</v>
      </c>
      <c r="J51" s="26"/>
      <c r="K51" s="26">
        <v>1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32" customFormat="1" ht="12.75">
      <c r="A52" s="56"/>
      <c r="B52" s="55" t="s">
        <v>186</v>
      </c>
      <c r="C52" s="38" t="s">
        <v>40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>
        <v>2</v>
      </c>
      <c r="T52" s="26"/>
      <c r="U52" s="26"/>
      <c r="V52" s="26"/>
    </row>
    <row r="53" spans="1:22" s="32" customFormat="1" ht="12.75">
      <c r="A53" s="56"/>
      <c r="B53" s="56"/>
      <c r="C53" s="33" t="s">
        <v>6</v>
      </c>
      <c r="D53" s="26"/>
      <c r="E53" s="26"/>
      <c r="F53" s="26"/>
      <c r="G53" s="26"/>
      <c r="H53" s="26"/>
      <c r="I53" s="26"/>
      <c r="J53" s="26">
        <v>1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32" customFormat="1" ht="12.75">
      <c r="A54" s="56"/>
      <c r="B54" s="56"/>
      <c r="C54" s="33" t="s">
        <v>103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32" customFormat="1" ht="12.75">
      <c r="A55" s="56"/>
      <c r="B55" s="56"/>
      <c r="C55" s="33" t="s">
        <v>7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>
        <v>1</v>
      </c>
      <c r="T55" s="26"/>
      <c r="U55" s="26"/>
      <c r="V55" s="26"/>
    </row>
    <row r="56" spans="1:22" s="32" customFormat="1" ht="12.75">
      <c r="A56" s="56"/>
      <c r="B56" s="56"/>
      <c r="C56" s="33" t="s">
        <v>94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32" customFormat="1" ht="12.75">
      <c r="A57" s="56"/>
      <c r="B57" s="56"/>
      <c r="C57" s="33" t="s">
        <v>96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32" customFormat="1" ht="12.75">
      <c r="A58" s="56"/>
      <c r="B58" s="56"/>
      <c r="C58" s="33" t="s">
        <v>95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s="32" customFormat="1" ht="12.75">
      <c r="A59" s="56"/>
      <c r="B59" s="56"/>
      <c r="C59" s="33" t="s">
        <v>101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32" customFormat="1" ht="12.75">
      <c r="A60" s="56"/>
      <c r="B60" s="56"/>
      <c r="C60" s="33" t="s">
        <v>41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32" customFormat="1" ht="12.75">
      <c r="A61" s="56"/>
      <c r="B61" s="56"/>
      <c r="C61" s="33" t="s">
        <v>13</v>
      </c>
      <c r="D61" s="26"/>
      <c r="E61" s="26"/>
      <c r="F61" s="26"/>
      <c r="G61" s="26"/>
      <c r="H61" s="26">
        <v>2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32" customFormat="1" ht="12.75">
      <c r="A62" s="56"/>
      <c r="B62" s="56"/>
      <c r="C62" s="33" t="s">
        <v>42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v>2</v>
      </c>
      <c r="O62" s="26"/>
      <c r="P62" s="26"/>
      <c r="Q62" s="26"/>
      <c r="R62" s="26"/>
      <c r="S62" s="26"/>
      <c r="T62" s="26"/>
      <c r="U62" s="26"/>
      <c r="V62" s="26"/>
    </row>
    <row r="63" spans="1:22" s="32" customFormat="1" ht="12.75">
      <c r="A63" s="56"/>
      <c r="B63" s="56"/>
      <c r="C63" s="33" t="s">
        <v>43</v>
      </c>
      <c r="D63" s="26"/>
      <c r="E63" s="26"/>
      <c r="F63" s="26"/>
      <c r="G63" s="26"/>
      <c r="H63" s="26"/>
      <c r="I63" s="26"/>
      <c r="J63" s="26"/>
      <c r="K63" s="26">
        <v>1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32" customFormat="1" ht="12.75">
      <c r="A64" s="56"/>
      <c r="B64" s="56"/>
      <c r="C64" s="33" t="s">
        <v>44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32" customFormat="1" ht="12.75">
      <c r="A65" s="56"/>
      <c r="B65" s="56"/>
      <c r="C65" s="33" t="s">
        <v>97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32" customFormat="1" ht="12.75">
      <c r="A66" s="56"/>
      <c r="B66" s="56"/>
      <c r="C66" s="33" t="s">
        <v>106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32" customFormat="1" ht="12.75">
      <c r="A67" s="56"/>
      <c r="B67" s="56"/>
      <c r="C67" s="33" t="s">
        <v>104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32" customFormat="1" ht="12.75">
      <c r="A68" s="56"/>
      <c r="B68" s="56"/>
      <c r="C68" s="33" t="s">
        <v>99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32" customFormat="1" ht="12.75">
      <c r="A69" s="56"/>
      <c r="B69" s="56"/>
      <c r="C69" s="33" t="s">
        <v>100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32" customFormat="1" ht="12.75">
      <c r="A70" s="56"/>
      <c r="B70" s="56"/>
      <c r="C70" s="33" t="s">
        <v>102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32" customFormat="1" ht="12.75">
      <c r="A71" s="56"/>
      <c r="B71" s="56"/>
      <c r="C71" s="33" t="s">
        <v>98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32" customFormat="1" ht="12.75">
      <c r="A72" s="56"/>
      <c r="B72" s="56"/>
      <c r="C72" s="33" t="s">
        <v>105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32" customFormat="1" ht="12.75">
      <c r="A73" s="56"/>
      <c r="B73" s="56"/>
      <c r="C73" s="33" t="s">
        <v>107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32" customFormat="1" ht="12.75">
      <c r="A74" s="56"/>
      <c r="B74" s="56"/>
      <c r="C74" s="33" t="s">
        <v>16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32" customFormat="1" ht="12.75">
      <c r="A75" s="57"/>
      <c r="B75" s="57"/>
      <c r="C75" s="33" t="s">
        <v>202</v>
      </c>
      <c r="D75" s="26"/>
      <c r="E75" s="26"/>
      <c r="F75" s="26"/>
      <c r="G75" s="26"/>
      <c r="H75" s="26">
        <v>2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32" customFormat="1" ht="12.75">
      <c r="A76" s="6" t="s">
        <v>38</v>
      </c>
      <c r="B76" s="6"/>
      <c r="C76" s="6">
        <f>SUM(D76:U76)</f>
        <v>69</v>
      </c>
      <c r="D76" s="27">
        <f>SUM(D43:D74)</f>
        <v>0</v>
      </c>
      <c r="E76" s="27">
        <f>SUM(E43:E74)</f>
        <v>0</v>
      </c>
      <c r="F76" s="27">
        <f>SUM(F43:F74)</f>
        <v>0</v>
      </c>
      <c r="G76" s="27">
        <f aca="true" t="shared" si="2" ref="G76:T76">SUM(G27:G74)</f>
        <v>1</v>
      </c>
      <c r="H76" s="27">
        <f>SUM(H27:H75)</f>
        <v>8</v>
      </c>
      <c r="I76" s="27">
        <f t="shared" si="2"/>
        <v>11</v>
      </c>
      <c r="J76" s="27">
        <f t="shared" si="2"/>
        <v>7</v>
      </c>
      <c r="K76" s="27">
        <f t="shared" si="2"/>
        <v>6</v>
      </c>
      <c r="L76" s="27">
        <f t="shared" si="2"/>
        <v>3</v>
      </c>
      <c r="M76" s="27">
        <f t="shared" si="2"/>
        <v>5</v>
      </c>
      <c r="N76" s="27">
        <f t="shared" si="2"/>
        <v>8</v>
      </c>
      <c r="O76" s="27">
        <f t="shared" si="2"/>
        <v>0</v>
      </c>
      <c r="P76" s="27">
        <f t="shared" si="2"/>
        <v>0</v>
      </c>
      <c r="Q76" s="27">
        <f t="shared" si="2"/>
        <v>1</v>
      </c>
      <c r="R76" s="27">
        <f t="shared" si="2"/>
        <v>16</v>
      </c>
      <c r="S76" s="27">
        <f t="shared" si="2"/>
        <v>3</v>
      </c>
      <c r="T76" s="27">
        <f t="shared" si="2"/>
        <v>0</v>
      </c>
      <c r="U76" s="27">
        <f>SUM(U27:U74)</f>
        <v>0</v>
      </c>
      <c r="V76" s="27">
        <f>SUM(V27:V74)</f>
        <v>0</v>
      </c>
    </row>
    <row r="77" spans="1:22" s="32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40"/>
      <c r="S77" s="40"/>
      <c r="T77" s="40"/>
      <c r="U77" s="40"/>
      <c r="V77" s="40"/>
    </row>
    <row r="78" spans="1:22" s="32" customFormat="1" ht="12.75">
      <c r="A78" s="54" t="s">
        <v>11</v>
      </c>
      <c r="B78" s="54" t="s">
        <v>185</v>
      </c>
      <c r="C78" s="38" t="s">
        <v>48</v>
      </c>
      <c r="D78" s="26"/>
      <c r="E78" s="26"/>
      <c r="F78" s="26"/>
      <c r="G78" s="26">
        <v>2</v>
      </c>
      <c r="H78" s="26"/>
      <c r="I78" s="26"/>
      <c r="J78" s="26">
        <v>2</v>
      </c>
      <c r="K78" s="26"/>
      <c r="L78" s="26"/>
      <c r="M78" s="26"/>
      <c r="N78" s="26"/>
      <c r="O78" s="26"/>
      <c r="P78" s="26"/>
      <c r="Q78" s="26"/>
      <c r="R78" s="26">
        <v>1</v>
      </c>
      <c r="S78" s="26"/>
      <c r="T78" s="26"/>
      <c r="U78" s="26">
        <v>4</v>
      </c>
      <c r="V78" s="26"/>
    </row>
    <row r="79" spans="1:22" s="32" customFormat="1" ht="12.75">
      <c r="A79" s="54"/>
      <c r="B79" s="54"/>
      <c r="C79" s="33" t="s">
        <v>12</v>
      </c>
      <c r="D79" s="26"/>
      <c r="E79" s="26"/>
      <c r="F79" s="26"/>
      <c r="G79" s="26"/>
      <c r="H79" s="26">
        <v>2</v>
      </c>
      <c r="I79" s="26"/>
      <c r="J79" s="26">
        <v>1</v>
      </c>
      <c r="K79" s="26"/>
      <c r="L79" s="26"/>
      <c r="M79" s="26"/>
      <c r="N79" s="26"/>
      <c r="O79" s="26"/>
      <c r="P79" s="26"/>
      <c r="Q79" s="26"/>
      <c r="R79" s="26">
        <v>1</v>
      </c>
      <c r="S79" s="26"/>
      <c r="T79" s="26"/>
      <c r="U79" s="26"/>
      <c r="V79" s="26"/>
    </row>
    <row r="80" spans="1:22" s="32" customFormat="1" ht="12.75">
      <c r="A80" s="54"/>
      <c r="B80" s="54"/>
      <c r="C80" s="33" t="s">
        <v>17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>
        <v>1</v>
      </c>
      <c r="V80" s="26"/>
    </row>
    <row r="81" spans="1:22" s="32" customFormat="1" ht="12.75">
      <c r="A81" s="54"/>
      <c r="B81" s="54"/>
      <c r="C81" s="33" t="s">
        <v>45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s="32" customFormat="1" ht="12.75">
      <c r="A82" s="54"/>
      <c r="B82" s="54"/>
      <c r="C82" s="33" t="s">
        <v>18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s="32" customFormat="1" ht="12.75">
      <c r="A83" s="54"/>
      <c r="B83" s="54"/>
      <c r="C83" s="33" t="s">
        <v>19</v>
      </c>
      <c r="D83" s="26"/>
      <c r="E83" s="26"/>
      <c r="F83" s="26"/>
      <c r="G83" s="26"/>
      <c r="H83" s="26"/>
      <c r="I83" s="26"/>
      <c r="J83" s="26"/>
      <c r="K83" s="26"/>
      <c r="L83" s="26">
        <v>1</v>
      </c>
      <c r="M83" s="26">
        <v>1</v>
      </c>
      <c r="N83" s="26">
        <v>2</v>
      </c>
      <c r="O83" s="26"/>
      <c r="P83" s="26"/>
      <c r="Q83" s="26">
        <v>2</v>
      </c>
      <c r="R83" s="26"/>
      <c r="S83" s="26"/>
      <c r="T83" s="26"/>
      <c r="U83" s="26">
        <v>1</v>
      </c>
      <c r="V83" s="26"/>
    </row>
    <row r="84" spans="1:22" s="32" customFormat="1" ht="12.75">
      <c r="A84" s="54"/>
      <c r="B84" s="54"/>
      <c r="C84" s="33" t="s">
        <v>46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>
        <v>1</v>
      </c>
      <c r="S84" s="26"/>
      <c r="T84" s="26"/>
      <c r="U84" s="26"/>
      <c r="V84" s="26"/>
    </row>
    <row r="85" spans="1:22" s="32" customFormat="1" ht="12.75">
      <c r="A85" s="54"/>
      <c r="B85" s="54"/>
      <c r="C85" s="33" t="s">
        <v>118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s="32" customFormat="1" ht="12.75">
      <c r="A86" s="54"/>
      <c r="B86" s="54"/>
      <c r="C86" s="33" t="s">
        <v>119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s="32" customFormat="1" ht="12.75">
      <c r="A87" s="54"/>
      <c r="B87" s="54"/>
      <c r="C87" s="33" t="s">
        <v>47</v>
      </c>
      <c r="D87" s="26"/>
      <c r="E87" s="26"/>
      <c r="F87" s="26"/>
      <c r="G87" s="26">
        <v>1</v>
      </c>
      <c r="H87" s="26">
        <v>1</v>
      </c>
      <c r="I87" s="26"/>
      <c r="J87" s="26"/>
      <c r="K87" s="26"/>
      <c r="L87" s="26">
        <v>1</v>
      </c>
      <c r="M87" s="26">
        <v>1</v>
      </c>
      <c r="N87" s="26">
        <v>1</v>
      </c>
      <c r="O87" s="26"/>
      <c r="P87" s="26"/>
      <c r="Q87" s="26"/>
      <c r="R87" s="26"/>
      <c r="S87" s="26"/>
      <c r="T87" s="26"/>
      <c r="U87" s="26"/>
      <c r="V87" s="26"/>
    </row>
    <row r="88" spans="1:22" s="32" customFormat="1" ht="12.75">
      <c r="A88" s="54"/>
      <c r="B88" s="54" t="s">
        <v>186</v>
      </c>
      <c r="C88" s="38" t="s">
        <v>48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>
        <v>2</v>
      </c>
      <c r="V88" s="26"/>
    </row>
    <row r="89" spans="1:22" s="32" customFormat="1" ht="12.75">
      <c r="A89" s="54"/>
      <c r="B89" s="54"/>
      <c r="C89" s="33" t="s">
        <v>12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32" customFormat="1" ht="12.75">
      <c r="A90" s="54"/>
      <c r="B90" s="54"/>
      <c r="C90" s="33" t="s">
        <v>17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s="32" customFormat="1" ht="12.75">
      <c r="A91" s="54"/>
      <c r="B91" s="54"/>
      <c r="C91" s="33" t="s">
        <v>45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s="32" customFormat="1" ht="12.75">
      <c r="A92" s="54"/>
      <c r="B92" s="54"/>
      <c r="C92" s="33" t="s">
        <v>18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s="32" customFormat="1" ht="12.75">
      <c r="A93" s="54"/>
      <c r="B93" s="54"/>
      <c r="C93" s="33" t="s">
        <v>19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>
        <v>1</v>
      </c>
      <c r="S93" s="26">
        <v>2</v>
      </c>
      <c r="T93" s="26"/>
      <c r="U93" s="26"/>
      <c r="V93" s="26"/>
    </row>
    <row r="94" spans="1:22" s="32" customFormat="1" ht="12.75">
      <c r="A94" s="54"/>
      <c r="B94" s="54"/>
      <c r="C94" s="33" t="s">
        <v>46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32" customFormat="1" ht="12.75">
      <c r="A95" s="54"/>
      <c r="B95" s="54"/>
      <c r="C95" s="33" t="s">
        <v>118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s="32" customFormat="1" ht="12.75">
      <c r="A96" s="54"/>
      <c r="B96" s="54"/>
      <c r="C96" s="33" t="s">
        <v>119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32" customFormat="1" ht="12.75">
      <c r="A97" s="54"/>
      <c r="B97" s="54"/>
      <c r="C97" s="33" t="s">
        <v>47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32" customFormat="1" ht="12.75">
      <c r="A98" s="6" t="s">
        <v>38</v>
      </c>
      <c r="B98" s="6"/>
      <c r="C98" s="6">
        <f>SUM(D98:U98)</f>
        <v>32</v>
      </c>
      <c r="D98" s="27">
        <f>SUM(D78:D97)</f>
        <v>0</v>
      </c>
      <c r="E98" s="27">
        <f aca="true" t="shared" si="3" ref="E98:T98">SUM(E78:E97)</f>
        <v>0</v>
      </c>
      <c r="F98" s="27">
        <f t="shared" si="3"/>
        <v>0</v>
      </c>
      <c r="G98" s="27">
        <f t="shared" si="3"/>
        <v>3</v>
      </c>
      <c r="H98" s="27">
        <f t="shared" si="3"/>
        <v>3</v>
      </c>
      <c r="I98" s="27">
        <f t="shared" si="3"/>
        <v>0</v>
      </c>
      <c r="J98" s="27">
        <f t="shared" si="3"/>
        <v>3</v>
      </c>
      <c r="K98" s="27">
        <f t="shared" si="3"/>
        <v>0</v>
      </c>
      <c r="L98" s="27">
        <f t="shared" si="3"/>
        <v>2</v>
      </c>
      <c r="M98" s="27">
        <f t="shared" si="3"/>
        <v>2</v>
      </c>
      <c r="N98" s="27">
        <f t="shared" si="3"/>
        <v>3</v>
      </c>
      <c r="O98" s="27">
        <f t="shared" si="3"/>
        <v>0</v>
      </c>
      <c r="P98" s="27">
        <f t="shared" si="3"/>
        <v>0</v>
      </c>
      <c r="Q98" s="27">
        <f t="shared" si="3"/>
        <v>2</v>
      </c>
      <c r="R98" s="27">
        <f t="shared" si="3"/>
        <v>4</v>
      </c>
      <c r="S98" s="27">
        <f t="shared" si="3"/>
        <v>2</v>
      </c>
      <c r="T98" s="27">
        <f t="shared" si="3"/>
        <v>0</v>
      </c>
      <c r="U98" s="27">
        <f>SUM(U78:U97)</f>
        <v>8</v>
      </c>
      <c r="V98" s="27">
        <f>SUM(V78:V97)</f>
        <v>0</v>
      </c>
    </row>
    <row r="99" spans="1:22" s="32" customFormat="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40"/>
      <c r="S99" s="40"/>
      <c r="T99" s="40"/>
      <c r="U99" s="40"/>
      <c r="V99" s="40"/>
    </row>
    <row r="100" spans="1:22" s="32" customFormat="1" ht="12.75" customHeight="1">
      <c r="A100" s="47" t="s">
        <v>3</v>
      </c>
      <c r="B100" s="52" t="s">
        <v>185</v>
      </c>
      <c r="C100" s="16" t="s">
        <v>56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>
        <v>1</v>
      </c>
      <c r="Q100" s="26"/>
      <c r="R100" s="26"/>
      <c r="S100" s="26"/>
      <c r="T100" s="26"/>
      <c r="U100" s="26"/>
      <c r="V100" s="26"/>
    </row>
    <row r="101" spans="1:22" s="32" customFormat="1" ht="12.75" customHeight="1">
      <c r="A101" s="51"/>
      <c r="B101" s="52"/>
      <c r="C101" s="16" t="s">
        <v>88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>
        <v>1</v>
      </c>
      <c r="S101" s="26"/>
      <c r="T101" s="26"/>
      <c r="U101" s="26"/>
      <c r="V101" s="26"/>
    </row>
    <row r="102" spans="1:22" s="32" customFormat="1" ht="12.75" customHeight="1">
      <c r="A102" s="51"/>
      <c r="B102" s="52"/>
      <c r="C102" s="16" t="s">
        <v>57</v>
      </c>
      <c r="D102" s="26"/>
      <c r="E102" s="26"/>
      <c r="F102" s="26"/>
      <c r="G102" s="26"/>
      <c r="H102" s="26"/>
      <c r="I102" s="26"/>
      <c r="J102" s="26"/>
      <c r="K102" s="26"/>
      <c r="L102" s="26">
        <v>2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s="32" customFormat="1" ht="12.75" customHeight="1">
      <c r="A103" s="51"/>
      <c r="B103" s="52"/>
      <c r="C103" s="16" t="s">
        <v>58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>
        <v>1</v>
      </c>
      <c r="V103" s="26"/>
    </row>
    <row r="104" spans="1:22" s="32" customFormat="1" ht="12.75" customHeight="1">
      <c r="A104" s="51"/>
      <c r="B104" s="52"/>
      <c r="C104" s="16" t="s">
        <v>87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>
        <v>1</v>
      </c>
      <c r="S104" s="26"/>
      <c r="T104" s="26"/>
      <c r="U104" s="26"/>
      <c r="V104" s="26"/>
    </row>
    <row r="105" spans="1:22" s="32" customFormat="1" ht="12.75" customHeight="1">
      <c r="A105" s="51"/>
      <c r="B105" s="52"/>
      <c r="C105" s="16" t="s">
        <v>86</v>
      </c>
      <c r="D105" s="26"/>
      <c r="E105" s="26">
        <v>1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32" customFormat="1" ht="12.75" customHeight="1">
      <c r="A106" s="51"/>
      <c r="B106" s="52"/>
      <c r="C106" s="16" t="s">
        <v>59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s="32" customFormat="1" ht="12.75" customHeight="1">
      <c r="A107" s="51"/>
      <c r="B107" s="52"/>
      <c r="C107" s="16" t="s">
        <v>89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s="32" customFormat="1" ht="12.75" customHeight="1">
      <c r="A108" s="51"/>
      <c r="B108" s="52"/>
      <c r="C108" s="16" t="s">
        <v>60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>
        <v>1</v>
      </c>
      <c r="S108" s="26">
        <v>1</v>
      </c>
      <c r="T108" s="26"/>
      <c r="U108" s="26">
        <v>1</v>
      </c>
      <c r="V108" s="26"/>
    </row>
    <row r="109" spans="1:22" s="32" customFormat="1" ht="12.75" customHeight="1">
      <c r="A109" s="51"/>
      <c r="B109" s="52"/>
      <c r="C109" s="16" t="s">
        <v>61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>
        <v>1</v>
      </c>
      <c r="S109" s="26"/>
      <c r="T109" s="26"/>
      <c r="U109" s="26"/>
      <c r="V109" s="26"/>
    </row>
    <row r="110" spans="1:22" s="32" customFormat="1" ht="12.75" customHeight="1">
      <c r="A110" s="51"/>
      <c r="B110" s="52" t="s">
        <v>186</v>
      </c>
      <c r="C110" s="16" t="s">
        <v>56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s="32" customFormat="1" ht="12.75" customHeight="1">
      <c r="A111" s="51"/>
      <c r="B111" s="52"/>
      <c r="C111" s="16" t="s">
        <v>88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32" customFormat="1" ht="12.75">
      <c r="A112" s="51"/>
      <c r="B112" s="52"/>
      <c r="C112" s="16" t="s">
        <v>57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>
        <v>1</v>
      </c>
      <c r="V112" s="26"/>
    </row>
    <row r="113" spans="1:22" s="32" customFormat="1" ht="12.75">
      <c r="A113" s="51"/>
      <c r="B113" s="52"/>
      <c r="C113" s="16" t="s">
        <v>58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s="32" customFormat="1" ht="12.75">
      <c r="A114" s="51"/>
      <c r="B114" s="52"/>
      <c r="C114" s="16" t="s">
        <v>87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>
        <v>1</v>
      </c>
      <c r="V114" s="26"/>
    </row>
    <row r="115" spans="1:22" s="32" customFormat="1" ht="12.75">
      <c r="A115" s="51"/>
      <c r="B115" s="52"/>
      <c r="C115" s="16" t="s">
        <v>86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32" customFormat="1" ht="12.75">
      <c r="A116" s="51"/>
      <c r="B116" s="52"/>
      <c r="C116" s="16" t="s">
        <v>89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s="32" customFormat="1" ht="12.75">
      <c r="A117" s="51"/>
      <c r="B117" s="52"/>
      <c r="C117" s="16" t="s">
        <v>59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>
        <v>1</v>
      </c>
      <c r="S117" s="26">
        <v>2</v>
      </c>
      <c r="T117" s="26"/>
      <c r="U117" s="26"/>
      <c r="V117" s="26"/>
    </row>
    <row r="118" spans="1:22" s="32" customFormat="1" ht="12.75">
      <c r="A118" s="51"/>
      <c r="B118" s="52"/>
      <c r="C118" s="16" t="s">
        <v>60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s="32" customFormat="1" ht="12.75">
      <c r="A119" s="48"/>
      <c r="B119" s="52"/>
      <c r="C119" s="16" t="s">
        <v>61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>
        <v>1</v>
      </c>
      <c r="S119" s="26"/>
      <c r="T119" s="26"/>
      <c r="U119" s="26"/>
      <c r="V119" s="26"/>
    </row>
    <row r="120" spans="1:22" s="32" customFormat="1" ht="12.75">
      <c r="A120" s="6" t="s">
        <v>38</v>
      </c>
      <c r="B120" s="6"/>
      <c r="C120" s="6">
        <f>SUM(D120:U120)</f>
        <v>17</v>
      </c>
      <c r="D120" s="27">
        <f aca="true" t="shared" si="4" ref="D120:T120">SUM(D100:D119)</f>
        <v>0</v>
      </c>
      <c r="E120" s="27">
        <f t="shared" si="4"/>
        <v>1</v>
      </c>
      <c r="F120" s="27">
        <f t="shared" si="4"/>
        <v>0</v>
      </c>
      <c r="G120" s="27">
        <f t="shared" si="4"/>
        <v>0</v>
      </c>
      <c r="H120" s="27">
        <f t="shared" si="4"/>
        <v>0</v>
      </c>
      <c r="I120" s="27">
        <f t="shared" si="4"/>
        <v>0</v>
      </c>
      <c r="J120" s="27">
        <f t="shared" si="4"/>
        <v>0</v>
      </c>
      <c r="K120" s="27">
        <f t="shared" si="4"/>
        <v>0</v>
      </c>
      <c r="L120" s="27">
        <f t="shared" si="4"/>
        <v>2</v>
      </c>
      <c r="M120" s="27">
        <f t="shared" si="4"/>
        <v>0</v>
      </c>
      <c r="N120" s="27">
        <f t="shared" si="4"/>
        <v>0</v>
      </c>
      <c r="O120" s="27">
        <f>SUM(O100:O119)</f>
        <v>0</v>
      </c>
      <c r="P120" s="27">
        <f t="shared" si="4"/>
        <v>1</v>
      </c>
      <c r="Q120" s="27">
        <f t="shared" si="4"/>
        <v>0</v>
      </c>
      <c r="R120" s="27">
        <f t="shared" si="4"/>
        <v>6</v>
      </c>
      <c r="S120" s="27">
        <f t="shared" si="4"/>
        <v>3</v>
      </c>
      <c r="T120" s="27">
        <f t="shared" si="4"/>
        <v>0</v>
      </c>
      <c r="U120" s="27">
        <f>SUM(U100:U119)</f>
        <v>4</v>
      </c>
      <c r="V120" s="27">
        <f>SUM(V100:V119)</f>
        <v>0</v>
      </c>
    </row>
    <row r="121" spans="1:22" s="32" customFormat="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40"/>
      <c r="S121" s="40"/>
      <c r="T121" s="40"/>
      <c r="U121" s="40"/>
      <c r="V121" s="40"/>
    </row>
    <row r="122" spans="1:22" s="32" customFormat="1" ht="12.75">
      <c r="A122" s="47" t="s">
        <v>64</v>
      </c>
      <c r="B122" s="52" t="s">
        <v>185</v>
      </c>
      <c r="C122" s="16" t="s">
        <v>65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s="32" customFormat="1" ht="12.75">
      <c r="A123" s="51"/>
      <c r="B123" s="52"/>
      <c r="C123" s="16" t="s">
        <v>73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32" customFormat="1" ht="12.75">
      <c r="A124" s="51"/>
      <c r="B124" s="52"/>
      <c r="C124" s="16" t="s">
        <v>93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s="32" customFormat="1" ht="12.75">
      <c r="A125" s="51"/>
      <c r="B125" s="52" t="s">
        <v>186</v>
      </c>
      <c r="C125" s="16" t="s">
        <v>65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s="32" customFormat="1" ht="12.75">
      <c r="A126" s="51"/>
      <c r="B126" s="52"/>
      <c r="C126" s="16" t="s">
        <v>73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s="32" customFormat="1" ht="12.75">
      <c r="A127" s="48"/>
      <c r="B127" s="52"/>
      <c r="C127" s="16" t="s">
        <v>93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s="32" customFormat="1" ht="12.75">
      <c r="A128" s="6" t="s">
        <v>38</v>
      </c>
      <c r="B128" s="6"/>
      <c r="C128" s="6">
        <f>SUM(D128:U128)</f>
        <v>0</v>
      </c>
      <c r="D128" s="27">
        <f>SUM(D122:D127)</f>
        <v>0</v>
      </c>
      <c r="E128" s="27">
        <f>SUM(E122:E127)</f>
        <v>0</v>
      </c>
      <c r="F128" s="27">
        <f>SUM(F122:F127)</f>
        <v>0</v>
      </c>
      <c r="G128" s="27">
        <f aca="true" t="shared" si="5" ref="G128:R128">SUM(G122:G127)</f>
        <v>0</v>
      </c>
      <c r="H128" s="27">
        <f t="shared" si="5"/>
        <v>0</v>
      </c>
      <c r="I128" s="27">
        <f t="shared" si="5"/>
        <v>0</v>
      </c>
      <c r="J128" s="27">
        <f t="shared" si="5"/>
        <v>0</v>
      </c>
      <c r="K128" s="27">
        <f t="shared" si="5"/>
        <v>0</v>
      </c>
      <c r="L128" s="27">
        <f t="shared" si="5"/>
        <v>0</v>
      </c>
      <c r="M128" s="27">
        <f t="shared" si="5"/>
        <v>0</v>
      </c>
      <c r="N128" s="27">
        <f t="shared" si="5"/>
        <v>0</v>
      </c>
      <c r="O128" s="27">
        <f t="shared" si="5"/>
        <v>0</v>
      </c>
      <c r="P128" s="27">
        <f t="shared" si="5"/>
        <v>0</v>
      </c>
      <c r="Q128" s="27">
        <f t="shared" si="5"/>
        <v>0</v>
      </c>
      <c r="R128" s="27">
        <f t="shared" si="5"/>
        <v>0</v>
      </c>
      <c r="S128" s="27">
        <f>SUM(S122:S127)</f>
        <v>0</v>
      </c>
      <c r="T128" s="27">
        <f>SUM(T122:T127)</f>
        <v>0</v>
      </c>
      <c r="U128" s="27">
        <f>SUM(U122:U127)</f>
        <v>0</v>
      </c>
      <c r="V128" s="27">
        <f>SUM(V122:V127)</f>
        <v>0</v>
      </c>
    </row>
    <row r="129" spans="1:22" s="32" customFormat="1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40"/>
      <c r="S129" s="40"/>
      <c r="T129" s="40"/>
      <c r="U129" s="40"/>
      <c r="V129" s="40"/>
    </row>
    <row r="130" spans="1:22" s="32" customFormat="1" ht="12.75">
      <c r="A130" s="47" t="s">
        <v>9</v>
      </c>
      <c r="B130" s="52" t="s">
        <v>185</v>
      </c>
      <c r="C130" s="16" t="s">
        <v>90</v>
      </c>
      <c r="D130" s="29"/>
      <c r="E130" s="29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s="32" customFormat="1" ht="12.75">
      <c r="A131" s="51"/>
      <c r="B131" s="52"/>
      <c r="C131" s="16" t="s">
        <v>91</v>
      </c>
      <c r="D131" s="29"/>
      <c r="E131" s="29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s="32" customFormat="1" ht="12.75">
      <c r="A132" s="51"/>
      <c r="B132" s="52"/>
      <c r="C132" s="16" t="s">
        <v>92</v>
      </c>
      <c r="D132" s="29"/>
      <c r="E132" s="29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s="32" customFormat="1" ht="12.75">
      <c r="A133" s="51"/>
      <c r="B133" s="52" t="s">
        <v>186</v>
      </c>
      <c r="C133" s="16" t="s">
        <v>90</v>
      </c>
      <c r="D133" s="29"/>
      <c r="E133" s="29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32" customFormat="1" ht="12.75">
      <c r="A134" s="51"/>
      <c r="B134" s="52"/>
      <c r="C134" s="16" t="s">
        <v>91</v>
      </c>
      <c r="D134" s="29"/>
      <c r="E134" s="29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s="32" customFormat="1" ht="12.75">
      <c r="A135" s="48"/>
      <c r="B135" s="52"/>
      <c r="C135" s="16" t="s">
        <v>92</v>
      </c>
      <c r="D135" s="29"/>
      <c r="E135" s="29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s="32" customFormat="1" ht="12.75">
      <c r="A136" s="6" t="s">
        <v>38</v>
      </c>
      <c r="B136" s="6"/>
      <c r="C136" s="6">
        <f>SUM(D136:R136)</f>
        <v>0</v>
      </c>
      <c r="D136" s="28">
        <f>SUM(D130:D135)</f>
        <v>0</v>
      </c>
      <c r="E136" s="28">
        <f>SUM(E130:E135)</f>
        <v>0</v>
      </c>
      <c r="F136" s="28">
        <f aca="true" t="shared" si="6" ref="F136:R136">SUM(F130:F135)</f>
        <v>0</v>
      </c>
      <c r="G136" s="28">
        <f t="shared" si="6"/>
        <v>0</v>
      </c>
      <c r="H136" s="28">
        <f t="shared" si="6"/>
        <v>0</v>
      </c>
      <c r="I136" s="28">
        <f t="shared" si="6"/>
        <v>0</v>
      </c>
      <c r="J136" s="28">
        <f t="shared" si="6"/>
        <v>0</v>
      </c>
      <c r="K136" s="28">
        <f t="shared" si="6"/>
        <v>0</v>
      </c>
      <c r="L136" s="28">
        <f t="shared" si="6"/>
        <v>0</v>
      </c>
      <c r="M136" s="28">
        <f t="shared" si="6"/>
        <v>0</v>
      </c>
      <c r="N136" s="28">
        <f t="shared" si="6"/>
        <v>0</v>
      </c>
      <c r="O136" s="28">
        <f t="shared" si="6"/>
        <v>0</v>
      </c>
      <c r="P136" s="28">
        <f t="shared" si="6"/>
        <v>0</v>
      </c>
      <c r="Q136" s="28">
        <f t="shared" si="6"/>
        <v>0</v>
      </c>
      <c r="R136" s="28">
        <f t="shared" si="6"/>
        <v>0</v>
      </c>
      <c r="S136" s="28">
        <f>SUM(S130:S135)</f>
        <v>0</v>
      </c>
      <c r="T136" s="28">
        <f>SUM(T130:T135)</f>
        <v>0</v>
      </c>
      <c r="U136" s="28">
        <f>SUM(U130:U135)</f>
        <v>0</v>
      </c>
      <c r="V136" s="28">
        <f>SUM(V130:V135)</f>
        <v>0</v>
      </c>
    </row>
    <row r="137" spans="1:22" s="32" customFormat="1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40"/>
      <c r="S137" s="40"/>
      <c r="T137" s="40"/>
      <c r="U137" s="40"/>
      <c r="V137" s="40"/>
    </row>
    <row r="138" spans="1:22" s="32" customFormat="1" ht="12.75">
      <c r="A138" s="52" t="s">
        <v>83</v>
      </c>
      <c r="B138" s="49" t="s">
        <v>185</v>
      </c>
      <c r="C138" s="39" t="s">
        <v>70</v>
      </c>
      <c r="D138" s="29"/>
      <c r="E138" s="29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s="32" customFormat="1" ht="12.75">
      <c r="A139" s="52"/>
      <c r="B139" s="53"/>
      <c r="C139" s="39" t="s">
        <v>71</v>
      </c>
      <c r="D139" s="29"/>
      <c r="E139" s="29"/>
      <c r="F139" s="26"/>
      <c r="G139" s="26"/>
      <c r="H139" s="26">
        <v>1</v>
      </c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32" customFormat="1" ht="12.75">
      <c r="A140" s="52"/>
      <c r="B140" s="53"/>
      <c r="C140" s="16" t="s">
        <v>72</v>
      </c>
      <c r="D140" s="29"/>
      <c r="E140" s="29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s="32" customFormat="1" ht="12.75">
      <c r="A141" s="52"/>
      <c r="B141" s="50"/>
      <c r="C141" s="39" t="s">
        <v>108</v>
      </c>
      <c r="D141" s="29"/>
      <c r="E141" s="29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s="32" customFormat="1" ht="12.75">
      <c r="A142" s="52"/>
      <c r="B142" s="49" t="s">
        <v>186</v>
      </c>
      <c r="C142" s="39" t="s">
        <v>70</v>
      </c>
      <c r="D142" s="29"/>
      <c r="E142" s="29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32" customFormat="1" ht="12.75">
      <c r="A143" s="52"/>
      <c r="B143" s="53"/>
      <c r="C143" s="39" t="s">
        <v>71</v>
      </c>
      <c r="D143" s="29"/>
      <c r="E143" s="29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s="32" customFormat="1" ht="12.75">
      <c r="A144" s="52"/>
      <c r="B144" s="53"/>
      <c r="C144" s="16" t="s">
        <v>72</v>
      </c>
      <c r="D144" s="29"/>
      <c r="E144" s="29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s="32" customFormat="1" ht="12.75">
      <c r="A145" s="52"/>
      <c r="B145" s="50"/>
      <c r="C145" s="33" t="s">
        <v>108</v>
      </c>
      <c r="D145" s="29"/>
      <c r="E145" s="29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s="32" customFormat="1" ht="12.75">
      <c r="A146" s="6" t="s">
        <v>38</v>
      </c>
      <c r="B146" s="6"/>
      <c r="C146" s="6">
        <f>SUM(D146:U146)</f>
        <v>1</v>
      </c>
      <c r="D146" s="27">
        <f>SUM(D138:D145)</f>
        <v>0</v>
      </c>
      <c r="E146" s="27">
        <f>SUM(E138:E145)</f>
        <v>0</v>
      </c>
      <c r="F146" s="27">
        <f>SUM(F138:F145)</f>
        <v>0</v>
      </c>
      <c r="G146" s="27">
        <f>SUM(G138:G145)</f>
        <v>0</v>
      </c>
      <c r="H146" s="27">
        <f aca="true" t="shared" si="7" ref="H146:R146">SUM(H138:H145)</f>
        <v>1</v>
      </c>
      <c r="I146" s="27">
        <f t="shared" si="7"/>
        <v>0</v>
      </c>
      <c r="J146" s="27">
        <f t="shared" si="7"/>
        <v>0</v>
      </c>
      <c r="K146" s="27">
        <f t="shared" si="7"/>
        <v>0</v>
      </c>
      <c r="L146" s="27">
        <f t="shared" si="7"/>
        <v>0</v>
      </c>
      <c r="M146" s="27">
        <f t="shared" si="7"/>
        <v>0</v>
      </c>
      <c r="N146" s="27">
        <f t="shared" si="7"/>
        <v>0</v>
      </c>
      <c r="O146" s="27">
        <f t="shared" si="7"/>
        <v>0</v>
      </c>
      <c r="P146" s="27">
        <f t="shared" si="7"/>
        <v>0</v>
      </c>
      <c r="Q146" s="27">
        <f t="shared" si="7"/>
        <v>0</v>
      </c>
      <c r="R146" s="27">
        <f t="shared" si="7"/>
        <v>0</v>
      </c>
      <c r="S146" s="27">
        <f>SUM(S138:S145)</f>
        <v>0</v>
      </c>
      <c r="T146" s="27">
        <f>SUM(T138:T145)</f>
        <v>0</v>
      </c>
      <c r="U146" s="27">
        <f>SUM(U138:U145)</f>
        <v>0</v>
      </c>
      <c r="V146" s="27">
        <f>SUM(V138:V145)</f>
        <v>0</v>
      </c>
    </row>
    <row r="147" spans="1:22" s="32" customFormat="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40"/>
      <c r="S147" s="40"/>
      <c r="T147" s="40"/>
      <c r="U147" s="40"/>
      <c r="V147" s="40"/>
    </row>
    <row r="148" spans="1:22" s="32" customFormat="1" ht="12.75">
      <c r="A148" s="47" t="s">
        <v>109</v>
      </c>
      <c r="B148" s="52" t="s">
        <v>185</v>
      </c>
      <c r="C148" s="16" t="s">
        <v>96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s="32" customFormat="1" ht="12.75">
      <c r="A149" s="51"/>
      <c r="B149" s="52"/>
      <c r="C149" s="16" t="s">
        <v>110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32" customFormat="1" ht="12.75">
      <c r="A150" s="51"/>
      <c r="B150" s="52"/>
      <c r="C150" s="16" t="s">
        <v>111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s="32" customFormat="1" ht="12.75">
      <c r="A151" s="51"/>
      <c r="B151" s="52"/>
      <c r="C151" s="16" t="s">
        <v>2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s="32" customFormat="1" ht="12.75">
      <c r="A152" s="51"/>
      <c r="B152" s="52"/>
      <c r="C152" s="16" t="s">
        <v>113</v>
      </c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s="32" customFormat="1" ht="12.75">
      <c r="A153" s="51"/>
      <c r="B153" s="52"/>
      <c r="C153" s="16" t="s">
        <v>36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s="32" customFormat="1" ht="12.75">
      <c r="A154" s="51"/>
      <c r="B154" s="52"/>
      <c r="C154" s="16" t="s">
        <v>37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s="32" customFormat="1" ht="12.75">
      <c r="A155" s="51"/>
      <c r="B155" s="52"/>
      <c r="C155" s="16" t="s">
        <v>84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s="32" customFormat="1" ht="12.75">
      <c r="A156" s="51"/>
      <c r="B156" s="52"/>
      <c r="C156" s="16" t="s">
        <v>114</v>
      </c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s="32" customFormat="1" ht="12.75">
      <c r="A157" s="51"/>
      <c r="B157" s="52"/>
      <c r="C157" s="16" t="s">
        <v>86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s="32" customFormat="1" ht="12.75">
      <c r="A158" s="51"/>
      <c r="B158" s="52"/>
      <c r="C158" s="16" t="s">
        <v>115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s="32" customFormat="1" ht="12.75">
      <c r="A159" s="51"/>
      <c r="B159" s="52"/>
      <c r="C159" s="16" t="s">
        <v>12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>
        <v>1</v>
      </c>
      <c r="S159" s="26"/>
      <c r="T159" s="26"/>
      <c r="U159" s="26"/>
      <c r="V159" s="26"/>
    </row>
    <row r="160" spans="1:22" s="32" customFormat="1" ht="12.75">
      <c r="A160" s="51"/>
      <c r="B160" s="52"/>
      <c r="C160" s="16" t="s">
        <v>48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s="32" customFormat="1" ht="12.75">
      <c r="A161" s="51"/>
      <c r="B161" s="52"/>
      <c r="C161" s="16" t="s">
        <v>116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s="32" customFormat="1" ht="12.75">
      <c r="A162" s="51"/>
      <c r="B162" s="52"/>
      <c r="C162" s="16" t="s">
        <v>5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s="32" customFormat="1" ht="12.75">
      <c r="A163" s="51"/>
      <c r="B163" s="52"/>
      <c r="C163" s="16" t="s">
        <v>1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s="32" customFormat="1" ht="12.75">
      <c r="A164" s="51"/>
      <c r="B164" s="52"/>
      <c r="C164" s="16" t="s">
        <v>117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s="32" customFormat="1" ht="12.75">
      <c r="A165" s="51"/>
      <c r="B165" s="52"/>
      <c r="C165" s="16" t="s">
        <v>15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s="32" customFormat="1" ht="12.75">
      <c r="A166" s="51"/>
      <c r="B166" s="52"/>
      <c r="C166" s="16" t="s">
        <v>8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s="32" customFormat="1" ht="12.75">
      <c r="A167" s="51"/>
      <c r="B167" s="52"/>
      <c r="C167" s="16" t="s">
        <v>105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s="32" customFormat="1" ht="12.75">
      <c r="A168" s="51"/>
      <c r="B168" s="52"/>
      <c r="C168" s="16" t="s">
        <v>18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s="32" customFormat="1" ht="12.75">
      <c r="A169" s="51"/>
      <c r="B169" s="52"/>
      <c r="C169" s="16" t="s">
        <v>118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s="32" customFormat="1" ht="12.75">
      <c r="A170" s="51"/>
      <c r="B170" s="52"/>
      <c r="C170" s="16" t="s">
        <v>112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s="32" customFormat="1" ht="12.75">
      <c r="A171" s="51"/>
      <c r="B171" s="52" t="s">
        <v>186</v>
      </c>
      <c r="C171" s="16" t="s">
        <v>96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s="32" customFormat="1" ht="12.75">
      <c r="A172" s="51"/>
      <c r="B172" s="52"/>
      <c r="C172" s="16" t="s">
        <v>110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s="32" customFormat="1" ht="12.75">
      <c r="A173" s="51"/>
      <c r="B173" s="52"/>
      <c r="C173" s="16" t="s">
        <v>111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s="32" customFormat="1" ht="12.75">
      <c r="A174" s="51"/>
      <c r="B174" s="52"/>
      <c r="C174" s="16" t="s">
        <v>2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s="32" customFormat="1" ht="12.75">
      <c r="A175" s="51"/>
      <c r="B175" s="52"/>
      <c r="C175" s="16" t="s">
        <v>113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s="32" customFormat="1" ht="12.75">
      <c r="A176" s="51"/>
      <c r="B176" s="52"/>
      <c r="C176" s="16" t="s">
        <v>36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s="32" customFormat="1" ht="12.75">
      <c r="A177" s="51"/>
      <c r="B177" s="52"/>
      <c r="C177" s="16" t="s">
        <v>37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s="32" customFormat="1" ht="12.75">
      <c r="A178" s="51"/>
      <c r="B178" s="52"/>
      <c r="C178" s="16" t="s">
        <v>84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s="32" customFormat="1" ht="12.75">
      <c r="A179" s="51"/>
      <c r="B179" s="52"/>
      <c r="C179" s="16" t="s">
        <v>114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s="32" customFormat="1" ht="12.75">
      <c r="A180" s="51"/>
      <c r="B180" s="52"/>
      <c r="C180" s="16" t="s">
        <v>86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s="32" customFormat="1" ht="12.75">
      <c r="A181" s="51"/>
      <c r="B181" s="52"/>
      <c r="C181" s="16" t="s">
        <v>115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32" customFormat="1" ht="12.75">
      <c r="A182" s="51"/>
      <c r="B182" s="52"/>
      <c r="C182" s="16" t="s">
        <v>12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s="32" customFormat="1" ht="12.75">
      <c r="A183" s="51"/>
      <c r="B183" s="52"/>
      <c r="C183" s="16" t="s">
        <v>48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s="32" customFormat="1" ht="12.75">
      <c r="A184" s="51"/>
      <c r="B184" s="52"/>
      <c r="C184" s="16" t="s">
        <v>116</v>
      </c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s="32" customFormat="1" ht="12.75">
      <c r="A185" s="51"/>
      <c r="B185" s="52"/>
      <c r="C185" s="16" t="s">
        <v>5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s="32" customFormat="1" ht="12.75">
      <c r="A186" s="51"/>
      <c r="B186" s="52"/>
      <c r="C186" s="16" t="s">
        <v>1</v>
      </c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s="32" customFormat="1" ht="12.75">
      <c r="A187" s="51"/>
      <c r="B187" s="52"/>
      <c r="C187" s="16" t="s">
        <v>117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s="32" customFormat="1" ht="12.75">
      <c r="A188" s="51"/>
      <c r="B188" s="52"/>
      <c r="C188" s="16" t="s">
        <v>15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s="32" customFormat="1" ht="12.75">
      <c r="A189" s="51"/>
      <c r="B189" s="52"/>
      <c r="C189" s="16" t="s">
        <v>8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s="32" customFormat="1" ht="12.75">
      <c r="A190" s="51"/>
      <c r="B190" s="52"/>
      <c r="C190" s="16" t="s">
        <v>105</v>
      </c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s="32" customFormat="1" ht="12.75">
      <c r="A191" s="51"/>
      <c r="B191" s="52"/>
      <c r="C191" s="16" t="s">
        <v>18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s="32" customFormat="1" ht="12.75">
      <c r="A192" s="51"/>
      <c r="B192" s="52"/>
      <c r="C192" s="16" t="s">
        <v>118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s="32" customFormat="1" ht="12.75">
      <c r="A193" s="48"/>
      <c r="B193" s="52"/>
      <c r="C193" s="16" t="s">
        <v>112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s="32" customFormat="1" ht="12.75">
      <c r="A194" s="6" t="s">
        <v>38</v>
      </c>
      <c r="B194" s="6"/>
      <c r="C194" s="6">
        <f>SUM(D194:U194)</f>
        <v>1</v>
      </c>
      <c r="D194" s="27">
        <f>SUM(D148:D193)</f>
        <v>0</v>
      </c>
      <c r="E194" s="27">
        <f>SUM(E148:E193)</f>
        <v>0</v>
      </c>
      <c r="F194" s="27">
        <f>SUM(F148:F193)</f>
        <v>0</v>
      </c>
      <c r="G194" s="27">
        <f>SUM(G148:G193)</f>
        <v>0</v>
      </c>
      <c r="H194" s="27">
        <f>SUM(H148:H193)</f>
        <v>0</v>
      </c>
      <c r="I194" s="27">
        <f aca="true" t="shared" si="8" ref="I194:R194">SUM(I148:I193)</f>
        <v>0</v>
      </c>
      <c r="J194" s="27">
        <f t="shared" si="8"/>
        <v>0</v>
      </c>
      <c r="K194" s="27">
        <f t="shared" si="8"/>
        <v>0</v>
      </c>
      <c r="L194" s="27">
        <f t="shared" si="8"/>
        <v>0</v>
      </c>
      <c r="M194" s="27">
        <f t="shared" si="8"/>
        <v>0</v>
      </c>
      <c r="N194" s="27">
        <f t="shared" si="8"/>
        <v>0</v>
      </c>
      <c r="O194" s="27">
        <f t="shared" si="8"/>
        <v>0</v>
      </c>
      <c r="P194" s="27">
        <f t="shared" si="8"/>
        <v>0</v>
      </c>
      <c r="Q194" s="27">
        <f t="shared" si="8"/>
        <v>0</v>
      </c>
      <c r="R194" s="27">
        <f t="shared" si="8"/>
        <v>1</v>
      </c>
      <c r="S194" s="27">
        <f>SUM(S148:S193)</f>
        <v>0</v>
      </c>
      <c r="T194" s="27">
        <f>SUM(T148:T193)</f>
        <v>0</v>
      </c>
      <c r="U194" s="27">
        <f>SUM(U148:U193)</f>
        <v>0</v>
      </c>
      <c r="V194" s="27">
        <f>SUM(V148:V193)</f>
        <v>0</v>
      </c>
    </row>
    <row r="195" spans="1:22" s="32" customFormat="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40"/>
      <c r="S195" s="40"/>
      <c r="T195" s="40"/>
      <c r="U195" s="40"/>
      <c r="V195" s="40"/>
    </row>
    <row r="196" spans="1:22" s="32" customFormat="1" ht="12.75">
      <c r="A196" s="47" t="s">
        <v>120</v>
      </c>
      <c r="B196" s="49" t="s">
        <v>185</v>
      </c>
      <c r="C196" s="16" t="s">
        <v>121</v>
      </c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s="32" customFormat="1" ht="12.75">
      <c r="A197" s="51"/>
      <c r="B197" s="53"/>
      <c r="C197" s="16" t="s">
        <v>122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s="32" customFormat="1" ht="12.75">
      <c r="A198" s="51"/>
      <c r="B198" s="53"/>
      <c r="C198" s="16" t="s">
        <v>123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s="32" customFormat="1" ht="12.75">
      <c r="A199" s="51"/>
      <c r="B199" s="53"/>
      <c r="C199" s="16" t="s">
        <v>124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s="32" customFormat="1" ht="12.75">
      <c r="A200" s="51"/>
      <c r="B200" s="53"/>
      <c r="C200" s="16" t="s">
        <v>125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1:22" s="32" customFormat="1" ht="12.75">
      <c r="A201" s="51"/>
      <c r="B201" s="53"/>
      <c r="C201" s="16" t="s">
        <v>127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1:22" s="32" customFormat="1" ht="12.75">
      <c r="A202" s="51"/>
      <c r="B202" s="53"/>
      <c r="C202" s="16" t="s">
        <v>128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1:22" s="32" customFormat="1" ht="12.75">
      <c r="A203" s="51"/>
      <c r="B203" s="53"/>
      <c r="C203" s="16" t="s">
        <v>126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32" customFormat="1" ht="12.75">
      <c r="A204" s="51"/>
      <c r="B204" s="53"/>
      <c r="C204" s="16" t="s">
        <v>129</v>
      </c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1:22" s="32" customFormat="1" ht="12.75">
      <c r="A205" s="51"/>
      <c r="B205" s="53"/>
      <c r="C205" s="16" t="s">
        <v>130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1:22" s="32" customFormat="1" ht="12.75">
      <c r="A206" s="51"/>
      <c r="B206" s="53"/>
      <c r="C206" s="16" t="s">
        <v>131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2" s="32" customFormat="1" ht="12.75">
      <c r="A207" s="51"/>
      <c r="B207" s="53"/>
      <c r="C207" s="16" t="s">
        <v>132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>
        <v>2</v>
      </c>
      <c r="P207" s="26">
        <v>2</v>
      </c>
      <c r="Q207" s="26"/>
      <c r="R207" s="26"/>
      <c r="S207" s="26"/>
      <c r="T207" s="26"/>
      <c r="U207" s="26"/>
      <c r="V207" s="26"/>
    </row>
    <row r="208" spans="1:22" s="32" customFormat="1" ht="12.75">
      <c r="A208" s="51"/>
      <c r="B208" s="53"/>
      <c r="C208" s="16" t="s">
        <v>134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s="32" customFormat="1" ht="12.75">
      <c r="A209" s="51"/>
      <c r="B209" s="53"/>
      <c r="C209" s="16" t="s">
        <v>133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s="32" customFormat="1" ht="12.75">
      <c r="A210" s="51"/>
      <c r="B210" s="53"/>
      <c r="C210" s="16" t="s">
        <v>135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s="32" customFormat="1" ht="12.75">
      <c r="A211" s="51"/>
      <c r="B211" s="53"/>
      <c r="C211" s="16" t="s">
        <v>126</v>
      </c>
      <c r="D211" s="26"/>
      <c r="E211" s="26"/>
      <c r="F211" s="26"/>
      <c r="G211" s="26"/>
      <c r="H211" s="26"/>
      <c r="I211" s="26"/>
      <c r="J211" s="26">
        <v>2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s="32" customFormat="1" ht="12.75">
      <c r="A212" s="51"/>
      <c r="B212" s="52" t="s">
        <v>186</v>
      </c>
      <c r="C212" s="16" t="s">
        <v>121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s="32" customFormat="1" ht="12.75">
      <c r="A213" s="51"/>
      <c r="B213" s="52"/>
      <c r="C213" s="16" t="s">
        <v>122</v>
      </c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s="32" customFormat="1" ht="12.75">
      <c r="A214" s="51"/>
      <c r="B214" s="52"/>
      <c r="C214" s="16" t="s">
        <v>123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1:22" s="32" customFormat="1" ht="12.75">
      <c r="A215" s="51"/>
      <c r="B215" s="52"/>
      <c r="C215" s="16" t="s">
        <v>124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s="32" customFormat="1" ht="12.75">
      <c r="A216" s="51"/>
      <c r="B216" s="52"/>
      <c r="C216" s="16" t="s">
        <v>125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s="32" customFormat="1" ht="12.75">
      <c r="A217" s="51"/>
      <c r="B217" s="52"/>
      <c r="C217" s="16" t="s">
        <v>127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s="32" customFormat="1" ht="12.75">
      <c r="A218" s="51"/>
      <c r="B218" s="52"/>
      <c r="C218" s="16" t="s">
        <v>128</v>
      </c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s="32" customFormat="1" ht="12.75">
      <c r="A219" s="51"/>
      <c r="B219" s="52"/>
      <c r="C219" s="16" t="s">
        <v>126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s="32" customFormat="1" ht="12.75">
      <c r="A220" s="51"/>
      <c r="B220" s="52"/>
      <c r="C220" s="16" t="s">
        <v>129</v>
      </c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s="32" customFormat="1" ht="12.75">
      <c r="A221" s="51"/>
      <c r="B221" s="52"/>
      <c r="C221" s="16" t="s">
        <v>130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s="32" customFormat="1" ht="12.75">
      <c r="A222" s="51"/>
      <c r="B222" s="52"/>
      <c r="C222" s="16" t="s">
        <v>131</v>
      </c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1:22" s="32" customFormat="1" ht="12.75">
      <c r="A223" s="51"/>
      <c r="B223" s="52"/>
      <c r="C223" s="16" t="s">
        <v>132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s="32" customFormat="1" ht="12.75">
      <c r="A224" s="51"/>
      <c r="B224" s="52"/>
      <c r="C224" s="16" t="s">
        <v>134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s="32" customFormat="1" ht="12.75">
      <c r="A225" s="51"/>
      <c r="B225" s="52"/>
      <c r="C225" s="16" t="s">
        <v>133</v>
      </c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s="32" customFormat="1" ht="12.75">
      <c r="A226" s="51"/>
      <c r="B226" s="52"/>
      <c r="C226" s="16" t="s">
        <v>135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s="32" customFormat="1" ht="12.75">
      <c r="A227" s="51"/>
      <c r="B227" s="52"/>
      <c r="C227" s="16" t="s">
        <v>136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1:22" s="32" customFormat="1" ht="12.75">
      <c r="A228" s="6" t="s">
        <v>38</v>
      </c>
      <c r="B228" s="6"/>
      <c r="C228" s="6">
        <f>SUM(D228:U228)</f>
        <v>6</v>
      </c>
      <c r="D228" s="27">
        <f>SUM(D196:D227)</f>
        <v>0</v>
      </c>
      <c r="E228" s="27">
        <f aca="true" t="shared" si="9" ref="E228:R228">SUM(E196:E227)</f>
        <v>0</v>
      </c>
      <c r="F228" s="27">
        <f t="shared" si="9"/>
        <v>0</v>
      </c>
      <c r="G228" s="27">
        <f t="shared" si="9"/>
        <v>0</v>
      </c>
      <c r="H228" s="27">
        <f t="shared" si="9"/>
        <v>0</v>
      </c>
      <c r="I228" s="27">
        <f t="shared" si="9"/>
        <v>0</v>
      </c>
      <c r="J228" s="27">
        <f t="shared" si="9"/>
        <v>2</v>
      </c>
      <c r="K228" s="27">
        <f t="shared" si="9"/>
        <v>0</v>
      </c>
      <c r="L228" s="27">
        <f t="shared" si="9"/>
        <v>0</v>
      </c>
      <c r="M228" s="27">
        <f t="shared" si="9"/>
        <v>0</v>
      </c>
      <c r="N228" s="27">
        <f t="shared" si="9"/>
        <v>0</v>
      </c>
      <c r="O228" s="27">
        <f>SUM(O196:O227)</f>
        <v>2</v>
      </c>
      <c r="P228" s="27">
        <f t="shared" si="9"/>
        <v>2</v>
      </c>
      <c r="Q228" s="27">
        <f t="shared" si="9"/>
        <v>0</v>
      </c>
      <c r="R228" s="27">
        <f t="shared" si="9"/>
        <v>0</v>
      </c>
      <c r="S228" s="27">
        <f>SUM(S196:S227)</f>
        <v>0</v>
      </c>
      <c r="T228" s="27">
        <f>SUM(T196:T227)</f>
        <v>0</v>
      </c>
      <c r="U228" s="27">
        <f>SUM(U196:U227)</f>
        <v>0</v>
      </c>
      <c r="V228" s="27">
        <f>SUM(V196:V227)</f>
        <v>0</v>
      </c>
    </row>
    <row r="229" spans="1:22" s="32" customFormat="1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40"/>
      <c r="S229" s="40"/>
      <c r="T229" s="40"/>
      <c r="U229" s="40"/>
      <c r="V229" s="40"/>
    </row>
    <row r="230" spans="1:22" s="32" customFormat="1" ht="12.75">
      <c r="A230" s="47" t="s">
        <v>182</v>
      </c>
      <c r="B230" s="49" t="s">
        <v>185</v>
      </c>
      <c r="C230" s="16" t="s">
        <v>137</v>
      </c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s="32" customFormat="1" ht="12.75">
      <c r="A231" s="51"/>
      <c r="B231" s="53"/>
      <c r="C231" s="16" t="s">
        <v>138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1:22" s="32" customFormat="1" ht="12.75">
      <c r="A232" s="51"/>
      <c r="B232" s="53"/>
      <c r="C232" s="16" t="s">
        <v>6</v>
      </c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s="32" customFormat="1" ht="12.75">
      <c r="A233" s="51"/>
      <c r="B233" s="53"/>
      <c r="C233" s="16" t="s">
        <v>139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s="32" customFormat="1" ht="12.75">
      <c r="A234" s="51"/>
      <c r="B234" s="53"/>
      <c r="C234" s="16" t="s">
        <v>140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1:22" s="32" customFormat="1" ht="12.75">
      <c r="A235" s="51"/>
      <c r="B235" s="53"/>
      <c r="C235" s="16" t="s">
        <v>92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1:22" s="32" customFormat="1" ht="12.75">
      <c r="A236" s="51"/>
      <c r="B236" s="53"/>
      <c r="C236" s="16" t="s">
        <v>141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1:22" s="32" customFormat="1" ht="12.75">
      <c r="A237" s="51"/>
      <c r="B237" s="53"/>
      <c r="C237" s="16" t="s">
        <v>142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s="32" customFormat="1" ht="12.75">
      <c r="A238" s="51"/>
      <c r="B238" s="53"/>
      <c r="C238" s="32" t="s">
        <v>143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1:22" s="32" customFormat="1" ht="12.75">
      <c r="A239" s="51"/>
      <c r="B239" s="53"/>
      <c r="C239" s="16" t="s">
        <v>144</v>
      </c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s="32" customFormat="1" ht="12.75">
      <c r="A240" s="51"/>
      <c r="B240" s="53"/>
      <c r="C240" s="16" t="s">
        <v>145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s="32" customFormat="1" ht="12.75">
      <c r="A241" s="51"/>
      <c r="B241" s="53"/>
      <c r="C241" s="16" t="s">
        <v>146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>
        <v>1</v>
      </c>
      <c r="O241" s="26"/>
      <c r="P241" s="26"/>
      <c r="Q241" s="26"/>
      <c r="R241" s="26"/>
      <c r="S241" s="26"/>
      <c r="T241" s="26"/>
      <c r="U241" s="26"/>
      <c r="V241" s="26"/>
    </row>
    <row r="242" spans="1:22" s="32" customFormat="1" ht="12.75">
      <c r="A242" s="51"/>
      <c r="B242" s="53"/>
      <c r="C242" s="16" t="s">
        <v>147</v>
      </c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s="32" customFormat="1" ht="12.75">
      <c r="A243" s="51"/>
      <c r="B243" s="53"/>
      <c r="C243" s="16" t="s">
        <v>148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s="32" customFormat="1" ht="12.75">
      <c r="A244" s="51"/>
      <c r="B244" s="52" t="s">
        <v>186</v>
      </c>
      <c r="C244" s="16" t="s">
        <v>137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1:22" s="32" customFormat="1" ht="12.75">
      <c r="A245" s="51"/>
      <c r="B245" s="52"/>
      <c r="C245" s="16" t="s">
        <v>138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s="32" customFormat="1" ht="12.75">
      <c r="A246" s="51"/>
      <c r="B246" s="52"/>
      <c r="C246" s="16" t="s">
        <v>6</v>
      </c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s="32" customFormat="1" ht="12.75">
      <c r="A247" s="51"/>
      <c r="B247" s="52"/>
      <c r="C247" s="16" t="s">
        <v>139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s="32" customFormat="1" ht="12.75">
      <c r="A248" s="51"/>
      <c r="B248" s="52"/>
      <c r="C248" s="16" t="s">
        <v>140</v>
      </c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1:22" s="32" customFormat="1" ht="12.75">
      <c r="A249" s="51"/>
      <c r="B249" s="52"/>
      <c r="C249" s="16" t="s">
        <v>92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s="32" customFormat="1" ht="12.75">
      <c r="A250" s="51"/>
      <c r="B250" s="52"/>
      <c r="C250" s="16" t="s">
        <v>141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s="32" customFormat="1" ht="12.75">
      <c r="A251" s="51"/>
      <c r="B251" s="52"/>
      <c r="C251" s="16" t="s">
        <v>142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1:22" s="32" customFormat="1" ht="12.75">
      <c r="A252" s="51"/>
      <c r="B252" s="52"/>
      <c r="C252" s="16" t="s">
        <v>143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s="32" customFormat="1" ht="12.75">
      <c r="A253" s="51"/>
      <c r="B253" s="52"/>
      <c r="C253" s="16" t="s">
        <v>144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1:22" s="32" customFormat="1" ht="12.75">
      <c r="A254" s="51"/>
      <c r="B254" s="52"/>
      <c r="C254" s="16" t="s">
        <v>145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1:22" s="32" customFormat="1" ht="12.75">
      <c r="A255" s="51"/>
      <c r="B255" s="52"/>
      <c r="C255" s="16" t="s">
        <v>146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>
        <v>1</v>
      </c>
      <c r="O255" s="26"/>
      <c r="P255" s="26"/>
      <c r="Q255" s="26"/>
      <c r="R255" s="26"/>
      <c r="S255" s="26"/>
      <c r="T255" s="26"/>
      <c r="U255" s="26"/>
      <c r="V255" s="26"/>
    </row>
    <row r="256" spans="1:22" s="32" customFormat="1" ht="12.75">
      <c r="A256" s="51"/>
      <c r="B256" s="52"/>
      <c r="C256" s="16" t="s">
        <v>147</v>
      </c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s="32" customFormat="1" ht="12.75">
      <c r="A257" s="51"/>
      <c r="B257" s="52"/>
      <c r="C257" s="16" t="s">
        <v>148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s="32" customFormat="1" ht="12.75">
      <c r="A258" s="6" t="s">
        <v>38</v>
      </c>
      <c r="B258" s="6"/>
      <c r="C258" s="6">
        <f>SUM(D258:U258)</f>
        <v>2</v>
      </c>
      <c r="D258" s="27">
        <f>SUM(D230:D257)</f>
        <v>0</v>
      </c>
      <c r="E258" s="27">
        <f aca="true" t="shared" si="10" ref="E258:R258">SUM(E230:E257)</f>
        <v>0</v>
      </c>
      <c r="F258" s="27">
        <f t="shared" si="10"/>
        <v>0</v>
      </c>
      <c r="G258" s="27">
        <f t="shared" si="10"/>
        <v>0</v>
      </c>
      <c r="H258" s="27">
        <f t="shared" si="10"/>
        <v>0</v>
      </c>
      <c r="I258" s="27">
        <f t="shared" si="10"/>
        <v>0</v>
      </c>
      <c r="J258" s="27">
        <f t="shared" si="10"/>
        <v>0</v>
      </c>
      <c r="K258" s="27">
        <f>SUM(K230:K257)</f>
        <v>0</v>
      </c>
      <c r="L258" s="27">
        <f t="shared" si="10"/>
        <v>0</v>
      </c>
      <c r="M258" s="27">
        <f t="shared" si="10"/>
        <v>0</v>
      </c>
      <c r="N258" s="27">
        <f t="shared" si="10"/>
        <v>2</v>
      </c>
      <c r="O258" s="27">
        <f t="shared" si="10"/>
        <v>0</v>
      </c>
      <c r="P258" s="27">
        <f t="shared" si="10"/>
        <v>0</v>
      </c>
      <c r="Q258" s="27">
        <f t="shared" si="10"/>
        <v>0</v>
      </c>
      <c r="R258" s="27">
        <f t="shared" si="10"/>
        <v>0</v>
      </c>
      <c r="S258" s="27">
        <f>SUM(S230:S257)</f>
        <v>0</v>
      </c>
      <c r="T258" s="27">
        <f>SUM(T230:T257)</f>
        <v>0</v>
      </c>
      <c r="U258" s="27">
        <f>SUM(U230:U257)</f>
        <v>0</v>
      </c>
      <c r="V258" s="27">
        <f>SUM(V230:V257)</f>
        <v>0</v>
      </c>
    </row>
    <row r="259" spans="1:22" s="32" customFormat="1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40"/>
      <c r="S259" s="40"/>
      <c r="T259" s="40"/>
      <c r="U259" s="40"/>
      <c r="V259" s="40"/>
    </row>
    <row r="260" spans="1:22" s="32" customFormat="1" ht="12.75">
      <c r="A260" s="47" t="s">
        <v>67</v>
      </c>
      <c r="B260" s="36" t="s">
        <v>185</v>
      </c>
      <c r="C260" s="16" t="s">
        <v>124</v>
      </c>
      <c r="D260" s="26"/>
      <c r="E260" s="26"/>
      <c r="F260" s="26"/>
      <c r="G260" s="26"/>
      <c r="H260" s="26"/>
      <c r="I260" s="26"/>
      <c r="J260" s="26"/>
      <c r="K260" s="26">
        <v>1</v>
      </c>
      <c r="L260" s="26"/>
      <c r="M260" s="26">
        <v>1</v>
      </c>
      <c r="N260" s="26">
        <v>1</v>
      </c>
      <c r="O260" s="26"/>
      <c r="P260" s="26">
        <v>2</v>
      </c>
      <c r="Q260" s="26">
        <v>1</v>
      </c>
      <c r="R260" s="26">
        <v>2</v>
      </c>
      <c r="S260" s="26"/>
      <c r="T260" s="26"/>
      <c r="U260" s="26"/>
      <c r="V260" s="26"/>
    </row>
    <row r="261" spans="1:22" s="32" customFormat="1" ht="12.75">
      <c r="A261" s="51"/>
      <c r="B261" s="37" t="s">
        <v>186</v>
      </c>
      <c r="C261" s="16" t="s">
        <v>124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>
        <v>4</v>
      </c>
      <c r="S261" s="26"/>
      <c r="T261" s="26"/>
      <c r="U261" s="26"/>
      <c r="V261" s="26"/>
    </row>
    <row r="262" spans="1:22" s="32" customFormat="1" ht="12.75">
      <c r="A262" s="6" t="s">
        <v>38</v>
      </c>
      <c r="B262" s="6"/>
      <c r="C262" s="6">
        <f>SUM(D262:U262)</f>
        <v>12</v>
      </c>
      <c r="D262" s="27">
        <f>SUM(D260:D261)</f>
        <v>0</v>
      </c>
      <c r="E262" s="27">
        <f>SUM(E260:E261)</f>
        <v>0</v>
      </c>
      <c r="F262" s="27">
        <f>SUM(F260:F261)</f>
        <v>0</v>
      </c>
      <c r="G262" s="27">
        <f>SUM(G260:G261)</f>
        <v>0</v>
      </c>
      <c r="H262" s="27">
        <f>SUM(H260:H261)</f>
        <v>0</v>
      </c>
      <c r="I262" s="27">
        <f aca="true" t="shared" si="11" ref="I262:R262">SUM(I260:I261)</f>
        <v>0</v>
      </c>
      <c r="J262" s="27">
        <f t="shared" si="11"/>
        <v>0</v>
      </c>
      <c r="K262" s="27">
        <f t="shared" si="11"/>
        <v>1</v>
      </c>
      <c r="L262" s="27">
        <f t="shared" si="11"/>
        <v>0</v>
      </c>
      <c r="M262" s="27">
        <f t="shared" si="11"/>
        <v>1</v>
      </c>
      <c r="N262" s="27">
        <f t="shared" si="11"/>
        <v>1</v>
      </c>
      <c r="O262" s="27">
        <f t="shared" si="11"/>
        <v>0</v>
      </c>
      <c r="P262" s="27">
        <f t="shared" si="11"/>
        <v>2</v>
      </c>
      <c r="Q262" s="27">
        <f t="shared" si="11"/>
        <v>1</v>
      </c>
      <c r="R262" s="27">
        <f t="shared" si="11"/>
        <v>6</v>
      </c>
      <c r="S262" s="27">
        <f>SUM(S260:S261)</f>
        <v>0</v>
      </c>
      <c r="T262" s="27">
        <f>SUM(T260:T261)</f>
        <v>0</v>
      </c>
      <c r="U262" s="27">
        <f>SUM(U260:U261)</f>
        <v>0</v>
      </c>
      <c r="V262" s="27">
        <f>SUM(V260:V261)</f>
        <v>0</v>
      </c>
    </row>
    <row r="263" spans="1:22" s="32" customFormat="1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40"/>
      <c r="S263" s="40"/>
      <c r="T263" s="40"/>
      <c r="U263" s="40"/>
      <c r="V263" s="40"/>
    </row>
    <row r="264" spans="1:22" s="32" customFormat="1" ht="12.75">
      <c r="A264" s="47" t="s">
        <v>10</v>
      </c>
      <c r="B264" s="36" t="s">
        <v>185</v>
      </c>
      <c r="C264" s="16" t="s">
        <v>123</v>
      </c>
      <c r="D264" s="26"/>
      <c r="E264" s="26"/>
      <c r="F264" s="26"/>
      <c r="G264" s="26">
        <v>1</v>
      </c>
      <c r="H264" s="26">
        <v>6</v>
      </c>
      <c r="I264" s="26"/>
      <c r="J264" s="26">
        <v>1</v>
      </c>
      <c r="K264" s="26"/>
      <c r="L264" s="26"/>
      <c r="M264" s="26"/>
      <c r="N264" s="26"/>
      <c r="O264" s="26"/>
      <c r="P264" s="26"/>
      <c r="Q264" s="26"/>
      <c r="R264" s="26"/>
      <c r="S264" s="26">
        <v>2</v>
      </c>
      <c r="T264" s="26"/>
      <c r="U264" s="26">
        <v>3</v>
      </c>
      <c r="V264" s="26"/>
    </row>
    <row r="265" spans="1:22" s="32" customFormat="1" ht="12.75">
      <c r="A265" s="51"/>
      <c r="B265" s="37" t="s">
        <v>186</v>
      </c>
      <c r="C265" s="16" t="s">
        <v>123</v>
      </c>
      <c r="D265" s="26"/>
      <c r="E265" s="26"/>
      <c r="F265" s="26"/>
      <c r="G265" s="26"/>
      <c r="H265" s="26">
        <v>1</v>
      </c>
      <c r="I265" s="26"/>
      <c r="J265" s="26"/>
      <c r="K265" s="26"/>
      <c r="L265" s="26"/>
      <c r="M265" s="26"/>
      <c r="N265" s="26">
        <v>2</v>
      </c>
      <c r="O265" s="26">
        <v>2</v>
      </c>
      <c r="P265" s="26"/>
      <c r="Q265" s="26"/>
      <c r="R265" s="26">
        <v>1</v>
      </c>
      <c r="S265" s="26"/>
      <c r="T265" s="26"/>
      <c r="U265" s="26">
        <v>2</v>
      </c>
      <c r="V265" s="26"/>
    </row>
    <row r="266" spans="1:22" s="32" customFormat="1" ht="12.75">
      <c r="A266" s="6" t="s">
        <v>38</v>
      </c>
      <c r="B266" s="6"/>
      <c r="C266" s="6">
        <f>SUM(D266:U266)</f>
        <v>21</v>
      </c>
      <c r="D266" s="27">
        <f aca="true" t="shared" si="12" ref="D266:I266">SUM(D264:D265)</f>
        <v>0</v>
      </c>
      <c r="E266" s="27">
        <f t="shared" si="12"/>
        <v>0</v>
      </c>
      <c r="F266" s="27">
        <f t="shared" si="12"/>
        <v>0</v>
      </c>
      <c r="G266" s="27">
        <f t="shared" si="12"/>
        <v>1</v>
      </c>
      <c r="H266" s="27">
        <f t="shared" si="12"/>
        <v>7</v>
      </c>
      <c r="I266" s="27">
        <f t="shared" si="12"/>
        <v>0</v>
      </c>
      <c r="J266" s="27">
        <f aca="true" t="shared" si="13" ref="J266:R266">SUM(J264:J265)</f>
        <v>1</v>
      </c>
      <c r="K266" s="27">
        <f t="shared" si="13"/>
        <v>0</v>
      </c>
      <c r="L266" s="27">
        <f t="shared" si="13"/>
        <v>0</v>
      </c>
      <c r="M266" s="27">
        <f t="shared" si="13"/>
        <v>0</v>
      </c>
      <c r="N266" s="27">
        <f t="shared" si="13"/>
        <v>2</v>
      </c>
      <c r="O266" s="27">
        <f t="shared" si="13"/>
        <v>2</v>
      </c>
      <c r="P266" s="27">
        <f t="shared" si="13"/>
        <v>0</v>
      </c>
      <c r="Q266" s="27">
        <f t="shared" si="13"/>
        <v>0</v>
      </c>
      <c r="R266" s="27">
        <f t="shared" si="13"/>
        <v>1</v>
      </c>
      <c r="S266" s="27">
        <f>SUM(S264:S265)</f>
        <v>2</v>
      </c>
      <c r="T266" s="27">
        <f>SUM(T264:T265)</f>
        <v>0</v>
      </c>
      <c r="U266" s="27">
        <f>SUM(U264:U265)</f>
        <v>5</v>
      </c>
      <c r="V266" s="27">
        <f>SUM(V264:V265)</f>
        <v>0</v>
      </c>
    </row>
    <row r="267" spans="1:22" s="32" customFormat="1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40"/>
      <c r="S267" s="40"/>
      <c r="T267" s="40"/>
      <c r="U267" s="40"/>
      <c r="V267" s="40"/>
    </row>
    <row r="268" spans="1:22" s="32" customFormat="1" ht="12.75">
      <c r="A268" s="47" t="s">
        <v>149</v>
      </c>
      <c r="B268" s="49" t="s">
        <v>185</v>
      </c>
      <c r="C268" s="16" t="s">
        <v>96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1:22" s="32" customFormat="1" ht="12.75">
      <c r="A269" s="51"/>
      <c r="B269" s="53"/>
      <c r="C269" s="16" t="s">
        <v>150</v>
      </c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s="32" customFormat="1" ht="12.75">
      <c r="A270" s="51"/>
      <c r="B270" s="53"/>
      <c r="C270" s="16" t="s">
        <v>42</v>
      </c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s="32" customFormat="1" ht="12.75">
      <c r="A271" s="51"/>
      <c r="B271" s="53"/>
      <c r="C271" s="16" t="s">
        <v>151</v>
      </c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s="32" customFormat="1" ht="12.75">
      <c r="A272" s="51"/>
      <c r="B272" s="53"/>
      <c r="C272" s="16" t="s">
        <v>152</v>
      </c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s="32" customFormat="1" ht="12.75">
      <c r="A273" s="51"/>
      <c r="B273" s="53"/>
      <c r="C273" s="16" t="s">
        <v>153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s="32" customFormat="1" ht="12.75">
      <c r="A274" s="51"/>
      <c r="B274" s="53"/>
      <c r="C274" s="16" t="s">
        <v>154</v>
      </c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1:22" s="32" customFormat="1" ht="12.75">
      <c r="A275" s="51"/>
      <c r="B275" s="53"/>
      <c r="C275" s="32" t="s">
        <v>110</v>
      </c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s="32" customFormat="1" ht="12.75">
      <c r="A276" s="51"/>
      <c r="B276" s="53"/>
      <c r="C276" s="16" t="s">
        <v>142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1:22" s="32" customFormat="1" ht="12.75">
      <c r="A277" s="51"/>
      <c r="B277" s="53"/>
      <c r="C277" s="16" t="s">
        <v>155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1:22" s="32" customFormat="1" ht="12.75">
      <c r="A278" s="51"/>
      <c r="B278" s="53"/>
      <c r="C278" s="16" t="s">
        <v>156</v>
      </c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1:22" s="32" customFormat="1" ht="12.75">
      <c r="A279" s="51"/>
      <c r="B279" s="53"/>
      <c r="C279" s="16" t="s">
        <v>157</v>
      </c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1:22" s="32" customFormat="1" ht="12.75">
      <c r="A280" s="51"/>
      <c r="B280" s="52" t="s">
        <v>186</v>
      </c>
      <c r="C280" s="16" t="s">
        <v>96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s="32" customFormat="1" ht="12.75">
      <c r="A281" s="51"/>
      <c r="B281" s="52"/>
      <c r="C281" s="16" t="s">
        <v>150</v>
      </c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1:22" s="32" customFormat="1" ht="12.75">
      <c r="A282" s="51"/>
      <c r="B282" s="52"/>
      <c r="C282" s="16" t="s">
        <v>42</v>
      </c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1:22" s="32" customFormat="1" ht="12.75">
      <c r="A283" s="51"/>
      <c r="B283" s="52"/>
      <c r="C283" s="16" t="s">
        <v>151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s="32" customFormat="1" ht="12.75">
      <c r="A284" s="51"/>
      <c r="B284" s="52"/>
      <c r="C284" s="16" t="s">
        <v>152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s="32" customFormat="1" ht="12.75">
      <c r="A285" s="51"/>
      <c r="B285" s="52"/>
      <c r="C285" s="16" t="s">
        <v>153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s="32" customFormat="1" ht="12.75">
      <c r="A286" s="51"/>
      <c r="B286" s="52"/>
      <c r="C286" s="16" t="s">
        <v>154</v>
      </c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s="32" customFormat="1" ht="12.75">
      <c r="A287" s="51"/>
      <c r="B287" s="52"/>
      <c r="C287" s="16" t="s">
        <v>110</v>
      </c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s="32" customFormat="1" ht="12.75">
      <c r="A288" s="51"/>
      <c r="B288" s="52"/>
      <c r="C288" s="16" t="s">
        <v>142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s="32" customFormat="1" ht="12.75">
      <c r="A289" s="51"/>
      <c r="B289" s="52"/>
      <c r="C289" s="16" t="s">
        <v>155</v>
      </c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s="32" customFormat="1" ht="12.75">
      <c r="A290" s="51"/>
      <c r="B290" s="52"/>
      <c r="C290" s="16" t="s">
        <v>156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s="32" customFormat="1" ht="12.75">
      <c r="A291" s="51"/>
      <c r="B291" s="52"/>
      <c r="C291" s="16" t="s">
        <v>157</v>
      </c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s="32" customFormat="1" ht="12.75">
      <c r="A292" s="6" t="s">
        <v>38</v>
      </c>
      <c r="B292" s="6"/>
      <c r="C292" s="6">
        <f>SUM(D292:R292)</f>
        <v>0</v>
      </c>
      <c r="D292" s="27">
        <f>SUM(D268:D291)</f>
        <v>0</v>
      </c>
      <c r="E292" s="27">
        <f aca="true" t="shared" si="14" ref="E292:R292">SUM(E268:E291)</f>
        <v>0</v>
      </c>
      <c r="F292" s="27">
        <f t="shared" si="14"/>
        <v>0</v>
      </c>
      <c r="G292" s="27">
        <f t="shared" si="14"/>
        <v>0</v>
      </c>
      <c r="H292" s="27">
        <f t="shared" si="14"/>
        <v>0</v>
      </c>
      <c r="I292" s="27">
        <f t="shared" si="14"/>
        <v>0</v>
      </c>
      <c r="J292" s="27">
        <f t="shared" si="14"/>
        <v>0</v>
      </c>
      <c r="K292" s="27">
        <f t="shared" si="14"/>
        <v>0</v>
      </c>
      <c r="L292" s="27">
        <f t="shared" si="14"/>
        <v>0</v>
      </c>
      <c r="M292" s="27">
        <f t="shared" si="14"/>
        <v>0</v>
      </c>
      <c r="N292" s="27">
        <f t="shared" si="14"/>
        <v>0</v>
      </c>
      <c r="O292" s="27">
        <f t="shared" si="14"/>
        <v>0</v>
      </c>
      <c r="P292" s="27">
        <f t="shared" si="14"/>
        <v>0</v>
      </c>
      <c r="Q292" s="27">
        <f t="shared" si="14"/>
        <v>0</v>
      </c>
      <c r="R292" s="27">
        <f t="shared" si="14"/>
        <v>0</v>
      </c>
      <c r="S292" s="27">
        <f>SUM(S268:S291)</f>
        <v>0</v>
      </c>
      <c r="T292" s="27">
        <f>SUM(T268:T291)</f>
        <v>0</v>
      </c>
      <c r="U292" s="27">
        <f>SUM(U268:U291)</f>
        <v>0</v>
      </c>
      <c r="V292" s="27">
        <f>SUM(V268:V291)</f>
        <v>0</v>
      </c>
    </row>
    <row r="293" spans="1:22" s="32" customFormat="1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40"/>
      <c r="S293" s="40"/>
      <c r="T293" s="40"/>
      <c r="U293" s="40"/>
      <c r="V293" s="40"/>
    </row>
    <row r="294" spans="1:22" s="32" customFormat="1" ht="12.75">
      <c r="A294" s="47" t="s">
        <v>158</v>
      </c>
      <c r="B294" s="52" t="s">
        <v>185</v>
      </c>
      <c r="C294" s="16" t="s">
        <v>159</v>
      </c>
      <c r="D294" s="29"/>
      <c r="E294" s="29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1:22" s="32" customFormat="1" ht="12.75">
      <c r="A295" s="51"/>
      <c r="B295" s="52"/>
      <c r="C295" s="16" t="s">
        <v>160</v>
      </c>
      <c r="D295" s="29"/>
      <c r="E295" s="29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1:22" s="32" customFormat="1" ht="12.75">
      <c r="A296" s="51"/>
      <c r="B296" s="52"/>
      <c r="C296" s="16" t="s">
        <v>75</v>
      </c>
      <c r="D296" s="29"/>
      <c r="E296" s="29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1:22" s="32" customFormat="1" ht="12.75">
      <c r="A297" s="51"/>
      <c r="B297" s="52" t="s">
        <v>186</v>
      </c>
      <c r="C297" s="16" t="s">
        <v>159</v>
      </c>
      <c r="D297" s="29"/>
      <c r="E297" s="29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1:22" s="32" customFormat="1" ht="12.75">
      <c r="A298" s="51"/>
      <c r="B298" s="52"/>
      <c r="C298" s="16" t="s">
        <v>160</v>
      </c>
      <c r="D298" s="29"/>
      <c r="E298" s="29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1:22" s="32" customFormat="1" ht="12.75">
      <c r="A299" s="48"/>
      <c r="B299" s="52"/>
      <c r="C299" s="16" t="s">
        <v>75</v>
      </c>
      <c r="D299" s="29"/>
      <c r="E299" s="29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1:22" s="32" customFormat="1" ht="12.75">
      <c r="A300" s="6" t="s">
        <v>38</v>
      </c>
      <c r="B300" s="6"/>
      <c r="C300" s="6">
        <f>SUM(D300:R300)</f>
        <v>0</v>
      </c>
      <c r="D300" s="28">
        <f aca="true" t="shared" si="15" ref="D300:J300">SUM(D294:D299)</f>
        <v>0</v>
      </c>
      <c r="E300" s="28">
        <f t="shared" si="15"/>
        <v>0</v>
      </c>
      <c r="F300" s="28">
        <f t="shared" si="15"/>
        <v>0</v>
      </c>
      <c r="G300" s="28">
        <f t="shared" si="15"/>
        <v>0</v>
      </c>
      <c r="H300" s="28">
        <f t="shared" si="15"/>
        <v>0</v>
      </c>
      <c r="I300" s="28">
        <f t="shared" si="15"/>
        <v>0</v>
      </c>
      <c r="J300" s="28">
        <f t="shared" si="15"/>
        <v>0</v>
      </c>
      <c r="K300" s="28">
        <f>SUM(K294:K299)</f>
        <v>0</v>
      </c>
      <c r="L300" s="28">
        <f aca="true" t="shared" si="16" ref="L300:R300">SUM(L294:L299)</f>
        <v>0</v>
      </c>
      <c r="M300" s="28">
        <f t="shared" si="16"/>
        <v>0</v>
      </c>
      <c r="N300" s="28">
        <f t="shared" si="16"/>
        <v>0</v>
      </c>
      <c r="O300" s="28">
        <f t="shared" si="16"/>
        <v>0</v>
      </c>
      <c r="P300" s="28">
        <f t="shared" si="16"/>
        <v>0</v>
      </c>
      <c r="Q300" s="28">
        <f t="shared" si="16"/>
        <v>0</v>
      </c>
      <c r="R300" s="28">
        <f t="shared" si="16"/>
        <v>0</v>
      </c>
      <c r="S300" s="28">
        <f>SUM(S294:S299)</f>
        <v>0</v>
      </c>
      <c r="T300" s="28">
        <f>SUM(T294:T299)</f>
        <v>0</v>
      </c>
      <c r="U300" s="28">
        <f>SUM(U294:U299)</f>
        <v>0</v>
      </c>
      <c r="V300" s="28">
        <f>SUM(V294:V299)</f>
        <v>0</v>
      </c>
    </row>
    <row r="301" spans="1:22" s="32" customFormat="1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40"/>
      <c r="S301" s="40"/>
      <c r="T301" s="40"/>
      <c r="U301" s="40"/>
      <c r="V301" s="40"/>
    </row>
    <row r="302" spans="1:22" s="32" customFormat="1" ht="12.75">
      <c r="A302" s="47" t="s">
        <v>161</v>
      </c>
      <c r="B302" s="52" t="s">
        <v>185</v>
      </c>
      <c r="C302" s="16" t="s">
        <v>162</v>
      </c>
      <c r="D302" s="29"/>
      <c r="E302" s="29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1:22" s="32" customFormat="1" ht="12.75">
      <c r="A303" s="51"/>
      <c r="B303" s="52"/>
      <c r="C303" s="16" t="s">
        <v>143</v>
      </c>
      <c r="D303" s="29"/>
      <c r="E303" s="29"/>
      <c r="F303" s="26"/>
      <c r="G303" s="26"/>
      <c r="H303" s="26"/>
      <c r="I303" s="26"/>
      <c r="J303" s="26"/>
      <c r="K303" s="26">
        <v>1</v>
      </c>
      <c r="L303" s="26"/>
      <c r="M303" s="26"/>
      <c r="N303" s="26">
        <v>1</v>
      </c>
      <c r="O303" s="26"/>
      <c r="P303" s="26"/>
      <c r="Q303" s="26">
        <v>1</v>
      </c>
      <c r="R303" s="26">
        <v>1</v>
      </c>
      <c r="S303" s="26"/>
      <c r="T303" s="26"/>
      <c r="U303" s="26">
        <v>1</v>
      </c>
      <c r="V303" s="26"/>
    </row>
    <row r="304" spans="1:22" s="32" customFormat="1" ht="12.75">
      <c r="A304" s="51"/>
      <c r="B304" s="52"/>
      <c r="C304" s="16" t="s">
        <v>145</v>
      </c>
      <c r="D304" s="29"/>
      <c r="E304" s="29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1:22" s="32" customFormat="1" ht="12.75">
      <c r="A305" s="51"/>
      <c r="B305" s="52"/>
      <c r="C305" s="16" t="s">
        <v>146</v>
      </c>
      <c r="D305" s="29"/>
      <c r="E305" s="29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>
        <v>1</v>
      </c>
      <c r="R305" s="26">
        <v>2</v>
      </c>
      <c r="S305" s="26"/>
      <c r="T305" s="26"/>
      <c r="U305" s="26">
        <v>1</v>
      </c>
      <c r="V305" s="26"/>
    </row>
    <row r="306" spans="1:22" s="32" customFormat="1" ht="12.75">
      <c r="A306" s="51"/>
      <c r="B306" s="52"/>
      <c r="C306" s="16" t="s">
        <v>55</v>
      </c>
      <c r="D306" s="29"/>
      <c r="E306" s="29"/>
      <c r="F306" s="26"/>
      <c r="G306" s="26"/>
      <c r="H306" s="26"/>
      <c r="I306" s="26"/>
      <c r="J306" s="26"/>
      <c r="K306" s="26"/>
      <c r="L306" s="26"/>
      <c r="M306" s="26"/>
      <c r="N306" s="26"/>
      <c r="O306" s="26">
        <v>1</v>
      </c>
      <c r="P306" s="26"/>
      <c r="Q306" s="26"/>
      <c r="R306" s="26"/>
      <c r="S306" s="26"/>
      <c r="T306" s="26"/>
      <c r="U306" s="26"/>
      <c r="V306" s="26"/>
    </row>
    <row r="307" spans="1:22" s="32" customFormat="1" ht="12.75">
      <c r="A307" s="51"/>
      <c r="B307" s="52"/>
      <c r="C307" s="16"/>
      <c r="D307" s="29"/>
      <c r="E307" s="29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</row>
    <row r="308" spans="1:22" s="32" customFormat="1" ht="12.75">
      <c r="A308" s="51"/>
      <c r="B308" s="52" t="s">
        <v>186</v>
      </c>
      <c r="C308" s="16" t="s">
        <v>162</v>
      </c>
      <c r="D308" s="29"/>
      <c r="E308" s="29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1:22" s="32" customFormat="1" ht="12.75">
      <c r="A309" s="51"/>
      <c r="B309" s="52"/>
      <c r="C309" s="16" t="s">
        <v>143</v>
      </c>
      <c r="D309" s="29"/>
      <c r="E309" s="29"/>
      <c r="F309" s="26"/>
      <c r="G309" s="26"/>
      <c r="H309" s="26"/>
      <c r="I309" s="26"/>
      <c r="J309" s="26"/>
      <c r="K309" s="26">
        <v>1</v>
      </c>
      <c r="L309" s="26"/>
      <c r="M309" s="26"/>
      <c r="N309" s="26"/>
      <c r="O309" s="26"/>
      <c r="P309" s="26"/>
      <c r="Q309" s="26"/>
      <c r="R309" s="26">
        <v>1</v>
      </c>
      <c r="S309" s="26"/>
      <c r="T309" s="26"/>
      <c r="U309" s="26">
        <v>6</v>
      </c>
      <c r="V309" s="26"/>
    </row>
    <row r="310" spans="1:22" s="32" customFormat="1" ht="12.75">
      <c r="A310" s="51"/>
      <c r="B310" s="52"/>
      <c r="C310" s="16" t="s">
        <v>145</v>
      </c>
      <c r="D310" s="29"/>
      <c r="E310" s="29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</row>
    <row r="311" spans="1:22" s="32" customFormat="1" ht="12.75">
      <c r="A311" s="51"/>
      <c r="B311" s="52"/>
      <c r="C311" s="16" t="s">
        <v>146</v>
      </c>
      <c r="D311" s="29"/>
      <c r="E311" s="29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</row>
    <row r="312" spans="1:22" s="32" customFormat="1" ht="12.75">
      <c r="A312" s="51"/>
      <c r="B312" s="52"/>
      <c r="C312" s="16" t="s">
        <v>55</v>
      </c>
      <c r="D312" s="29"/>
      <c r="E312" s="29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1:22" s="32" customFormat="1" ht="12.75">
      <c r="A313" s="48"/>
      <c r="B313" s="52"/>
      <c r="C313" s="16"/>
      <c r="D313" s="29"/>
      <c r="E313" s="29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1:22" s="32" customFormat="1" ht="12.75">
      <c r="A314" s="6" t="s">
        <v>38</v>
      </c>
      <c r="B314" s="6"/>
      <c r="C314" s="6">
        <f>SUM(D314:U314)</f>
        <v>18</v>
      </c>
      <c r="D314" s="28">
        <f>SUM(D302:D313)</f>
        <v>0</v>
      </c>
      <c r="E314" s="28">
        <f aca="true" t="shared" si="17" ref="E314:R314">SUM(E302:E313)</f>
        <v>0</v>
      </c>
      <c r="F314" s="28">
        <f t="shared" si="17"/>
        <v>0</v>
      </c>
      <c r="G314" s="28">
        <f t="shared" si="17"/>
        <v>0</v>
      </c>
      <c r="H314" s="28">
        <f t="shared" si="17"/>
        <v>0</v>
      </c>
      <c r="I314" s="28">
        <f t="shared" si="17"/>
        <v>0</v>
      </c>
      <c r="J314" s="28">
        <f t="shared" si="17"/>
        <v>0</v>
      </c>
      <c r="K314" s="28">
        <f t="shared" si="17"/>
        <v>2</v>
      </c>
      <c r="L314" s="28">
        <f t="shared" si="17"/>
        <v>0</v>
      </c>
      <c r="M314" s="28">
        <f t="shared" si="17"/>
        <v>0</v>
      </c>
      <c r="N314" s="28">
        <f t="shared" si="17"/>
        <v>1</v>
      </c>
      <c r="O314" s="28">
        <f t="shared" si="17"/>
        <v>1</v>
      </c>
      <c r="P314" s="28">
        <f t="shared" si="17"/>
        <v>0</v>
      </c>
      <c r="Q314" s="28">
        <f t="shared" si="17"/>
        <v>2</v>
      </c>
      <c r="R314" s="28">
        <f t="shared" si="17"/>
        <v>4</v>
      </c>
      <c r="S314" s="28">
        <f>SUM(S302:S313)</f>
        <v>0</v>
      </c>
      <c r="T314" s="28">
        <f>SUM(T302:T313)</f>
        <v>0</v>
      </c>
      <c r="U314" s="28">
        <f>SUM(U302:U313)</f>
        <v>8</v>
      </c>
      <c r="V314" s="28">
        <f>SUM(V302:V313)</f>
        <v>0</v>
      </c>
    </row>
    <row r="315" spans="1:22" s="32" customFormat="1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40"/>
      <c r="S315" s="40"/>
      <c r="T315" s="40"/>
      <c r="U315" s="40"/>
      <c r="V315" s="40"/>
    </row>
    <row r="316" spans="1:22" s="32" customFormat="1" ht="12.75">
      <c r="A316" s="47" t="s">
        <v>163</v>
      </c>
      <c r="B316" s="37" t="s">
        <v>185</v>
      </c>
      <c r="C316" s="16" t="s">
        <v>63</v>
      </c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</row>
    <row r="317" spans="1:22" s="32" customFormat="1" ht="12.75">
      <c r="A317" s="51"/>
      <c r="B317" s="37" t="s">
        <v>186</v>
      </c>
      <c r="C317" s="16" t="s">
        <v>63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1:22" s="32" customFormat="1" ht="12.75">
      <c r="A318" s="6" t="s">
        <v>38</v>
      </c>
      <c r="B318" s="6"/>
      <c r="C318" s="6">
        <f>SUM(D318:U318)</f>
        <v>0</v>
      </c>
      <c r="D318" s="27">
        <f>SUM(D316:D317)</f>
        <v>0</v>
      </c>
      <c r="E318" s="27">
        <f aca="true" t="shared" si="18" ref="E318:R318">SUM(E316:E317)</f>
        <v>0</v>
      </c>
      <c r="F318" s="27">
        <f t="shared" si="18"/>
        <v>0</v>
      </c>
      <c r="G318" s="27">
        <f t="shared" si="18"/>
        <v>0</v>
      </c>
      <c r="H318" s="27">
        <f t="shared" si="18"/>
        <v>0</v>
      </c>
      <c r="I318" s="27">
        <f t="shared" si="18"/>
        <v>0</v>
      </c>
      <c r="J318" s="27">
        <f t="shared" si="18"/>
        <v>0</v>
      </c>
      <c r="K318" s="27">
        <f t="shared" si="18"/>
        <v>0</v>
      </c>
      <c r="L318" s="27">
        <f t="shared" si="18"/>
        <v>0</v>
      </c>
      <c r="M318" s="27">
        <f t="shared" si="18"/>
        <v>0</v>
      </c>
      <c r="N318" s="27">
        <f t="shared" si="18"/>
        <v>0</v>
      </c>
      <c r="O318" s="27">
        <f t="shared" si="18"/>
        <v>0</v>
      </c>
      <c r="P318" s="27">
        <f t="shared" si="18"/>
        <v>0</v>
      </c>
      <c r="Q318" s="27">
        <f t="shared" si="18"/>
        <v>0</v>
      </c>
      <c r="R318" s="27">
        <f t="shared" si="18"/>
        <v>0</v>
      </c>
      <c r="S318" s="27">
        <f>SUM(S316:S317)</f>
        <v>0</v>
      </c>
      <c r="T318" s="27">
        <f>SUM(T316:T317)</f>
        <v>0</v>
      </c>
      <c r="U318" s="27">
        <f>SUM(U316:U317)</f>
        <v>0</v>
      </c>
      <c r="V318" s="27">
        <f>SUM(V316:V317)</f>
        <v>0</v>
      </c>
    </row>
    <row r="319" spans="1:22" s="32" customFormat="1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40"/>
      <c r="S319" s="40"/>
      <c r="T319" s="40"/>
      <c r="U319" s="40"/>
      <c r="V319" s="40"/>
    </row>
    <row r="320" spans="1:22" s="32" customFormat="1" ht="12.75">
      <c r="A320" s="47" t="s">
        <v>164</v>
      </c>
      <c r="B320" s="37" t="s">
        <v>185</v>
      </c>
      <c r="C320" s="16" t="s">
        <v>165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</row>
    <row r="321" spans="1:22" s="32" customFormat="1" ht="12.75">
      <c r="A321" s="51"/>
      <c r="B321" s="37" t="s">
        <v>186</v>
      </c>
      <c r="C321" s="16" t="s">
        <v>165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</row>
    <row r="322" spans="1:22" s="32" customFormat="1" ht="12.75">
      <c r="A322" s="6" t="s">
        <v>38</v>
      </c>
      <c r="B322" s="6"/>
      <c r="C322" s="6">
        <f>SUM(D322:U322)</f>
        <v>0</v>
      </c>
      <c r="D322" s="27">
        <f aca="true" t="shared" si="19" ref="D322:R322">SUM(D320:D321)</f>
        <v>0</v>
      </c>
      <c r="E322" s="27">
        <f t="shared" si="19"/>
        <v>0</v>
      </c>
      <c r="F322" s="27">
        <f t="shared" si="19"/>
        <v>0</v>
      </c>
      <c r="G322" s="27">
        <f t="shared" si="19"/>
        <v>0</v>
      </c>
      <c r="H322" s="27">
        <f t="shared" si="19"/>
        <v>0</v>
      </c>
      <c r="I322" s="27">
        <f t="shared" si="19"/>
        <v>0</v>
      </c>
      <c r="J322" s="27">
        <f t="shared" si="19"/>
        <v>0</v>
      </c>
      <c r="K322" s="27">
        <f t="shared" si="19"/>
        <v>0</v>
      </c>
      <c r="L322" s="27">
        <f t="shared" si="19"/>
        <v>0</v>
      </c>
      <c r="M322" s="27">
        <f t="shared" si="19"/>
        <v>0</v>
      </c>
      <c r="N322" s="27">
        <f t="shared" si="19"/>
        <v>0</v>
      </c>
      <c r="O322" s="27">
        <f t="shared" si="19"/>
        <v>0</v>
      </c>
      <c r="P322" s="27">
        <f t="shared" si="19"/>
        <v>0</v>
      </c>
      <c r="Q322" s="27">
        <f t="shared" si="19"/>
        <v>0</v>
      </c>
      <c r="R322" s="27">
        <f t="shared" si="19"/>
        <v>0</v>
      </c>
      <c r="S322" s="27">
        <f>SUM(S320:S321)</f>
        <v>0</v>
      </c>
      <c r="T322" s="27">
        <f>SUM(T320:T321)</f>
        <v>0</v>
      </c>
      <c r="U322" s="27">
        <f>SUM(U320:U321)</f>
        <v>0</v>
      </c>
      <c r="V322" s="27">
        <f>SUM(V320:V321)</f>
        <v>0</v>
      </c>
    </row>
    <row r="323" spans="1:22" s="32" customFormat="1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40"/>
      <c r="S323" s="40"/>
      <c r="T323" s="40"/>
      <c r="U323" s="40"/>
      <c r="V323" s="40"/>
    </row>
    <row r="324" spans="1:22" s="32" customFormat="1" ht="12.75">
      <c r="A324" s="47" t="s">
        <v>166</v>
      </c>
      <c r="B324" s="49" t="s">
        <v>185</v>
      </c>
      <c r="C324" s="16" t="s">
        <v>167</v>
      </c>
      <c r="D324" s="29"/>
      <c r="E324" s="29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1:22" s="32" customFormat="1" ht="12.75">
      <c r="A325" s="51"/>
      <c r="B325" s="53"/>
      <c r="C325" s="16" t="s">
        <v>168</v>
      </c>
      <c r="D325" s="29"/>
      <c r="E325" s="29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1:22" s="32" customFormat="1" ht="12.75">
      <c r="A326" s="51"/>
      <c r="B326" s="52" t="s">
        <v>186</v>
      </c>
      <c r="C326" s="16" t="s">
        <v>167</v>
      </c>
      <c r="D326" s="29"/>
      <c r="E326" s="29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1:22" s="32" customFormat="1" ht="12.75">
      <c r="A327" s="51"/>
      <c r="B327" s="52"/>
      <c r="C327" s="16" t="s">
        <v>168</v>
      </c>
      <c r="D327" s="29"/>
      <c r="E327" s="29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1:22" s="32" customFormat="1" ht="12.75">
      <c r="A328" s="6" t="s">
        <v>38</v>
      </c>
      <c r="B328" s="6"/>
      <c r="C328" s="6">
        <f>SUM(D328:R328)</f>
        <v>0</v>
      </c>
      <c r="D328" s="28">
        <f aca="true" t="shared" si="20" ref="D328:R328">SUM(D324:D327)</f>
        <v>0</v>
      </c>
      <c r="E328" s="28">
        <f t="shared" si="20"/>
        <v>0</v>
      </c>
      <c r="F328" s="28">
        <f t="shared" si="20"/>
        <v>0</v>
      </c>
      <c r="G328" s="28">
        <f t="shared" si="20"/>
        <v>0</v>
      </c>
      <c r="H328" s="28">
        <f t="shared" si="20"/>
        <v>0</v>
      </c>
      <c r="I328" s="28">
        <f t="shared" si="20"/>
        <v>0</v>
      </c>
      <c r="J328" s="28">
        <f t="shared" si="20"/>
        <v>0</v>
      </c>
      <c r="K328" s="28">
        <f t="shared" si="20"/>
        <v>0</v>
      </c>
      <c r="L328" s="28">
        <f t="shared" si="20"/>
        <v>0</v>
      </c>
      <c r="M328" s="28">
        <f t="shared" si="20"/>
        <v>0</v>
      </c>
      <c r="N328" s="28">
        <f t="shared" si="20"/>
        <v>0</v>
      </c>
      <c r="O328" s="28">
        <f>SUM(O324:O327)</f>
        <v>0</v>
      </c>
      <c r="P328" s="28">
        <f t="shared" si="20"/>
        <v>0</v>
      </c>
      <c r="Q328" s="28">
        <f t="shared" si="20"/>
        <v>0</v>
      </c>
      <c r="R328" s="28">
        <f t="shared" si="20"/>
        <v>0</v>
      </c>
      <c r="S328" s="28">
        <f>SUM(S324:S327)</f>
        <v>0</v>
      </c>
      <c r="T328" s="28">
        <f>SUM(T324:T327)</f>
        <v>0</v>
      </c>
      <c r="U328" s="28">
        <f>SUM(U324:U327)</f>
        <v>0</v>
      </c>
      <c r="V328" s="28">
        <f>SUM(V324:V327)</f>
        <v>0</v>
      </c>
    </row>
    <row r="329" spans="1:22" s="32" customFormat="1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40"/>
      <c r="S329" s="40"/>
      <c r="T329" s="40"/>
      <c r="U329" s="40"/>
      <c r="V329" s="40"/>
    </row>
    <row r="330" spans="1:22" s="32" customFormat="1" ht="12.75">
      <c r="A330" s="47" t="s">
        <v>77</v>
      </c>
      <c r="B330" s="36" t="s">
        <v>185</v>
      </c>
      <c r="C330" s="16" t="s">
        <v>169</v>
      </c>
      <c r="D330" s="29"/>
      <c r="E330" s="29"/>
      <c r="F330" s="26"/>
      <c r="G330" s="26"/>
      <c r="H330" s="26"/>
      <c r="I330" s="26"/>
      <c r="J330" s="26"/>
      <c r="K330" s="26">
        <v>1</v>
      </c>
      <c r="L330" s="26">
        <v>3</v>
      </c>
      <c r="M330" s="26">
        <v>1</v>
      </c>
      <c r="N330" s="26"/>
      <c r="O330" s="26"/>
      <c r="P330" s="26"/>
      <c r="Q330" s="26"/>
      <c r="R330" s="26">
        <v>3</v>
      </c>
      <c r="S330" s="26"/>
      <c r="T330" s="26"/>
      <c r="U330" s="26"/>
      <c r="V330" s="26"/>
    </row>
    <row r="331" spans="1:22" s="32" customFormat="1" ht="12.75">
      <c r="A331" s="51"/>
      <c r="B331" s="37" t="s">
        <v>186</v>
      </c>
      <c r="C331" s="16" t="s">
        <v>169</v>
      </c>
      <c r="D331" s="29"/>
      <c r="E331" s="29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1:22" s="32" customFormat="1" ht="12.75">
      <c r="A332" s="6" t="s">
        <v>38</v>
      </c>
      <c r="B332" s="6"/>
      <c r="C332" s="6">
        <f>SUM(D332:U332)</f>
        <v>8</v>
      </c>
      <c r="D332" s="28">
        <f aca="true" t="shared" si="21" ref="D332:R332">SUM(D328:D331)</f>
        <v>0</v>
      </c>
      <c r="E332" s="28">
        <f t="shared" si="21"/>
        <v>0</v>
      </c>
      <c r="F332" s="28">
        <f t="shared" si="21"/>
        <v>0</v>
      </c>
      <c r="G332" s="28">
        <f t="shared" si="21"/>
        <v>0</v>
      </c>
      <c r="H332" s="28">
        <f t="shared" si="21"/>
        <v>0</v>
      </c>
      <c r="I332" s="28">
        <f t="shared" si="21"/>
        <v>0</v>
      </c>
      <c r="J332" s="28">
        <f t="shared" si="21"/>
        <v>0</v>
      </c>
      <c r="K332" s="28">
        <f t="shared" si="21"/>
        <v>1</v>
      </c>
      <c r="L332" s="28">
        <f t="shared" si="21"/>
        <v>3</v>
      </c>
      <c r="M332" s="28">
        <f t="shared" si="21"/>
        <v>1</v>
      </c>
      <c r="N332" s="28">
        <f t="shared" si="21"/>
        <v>0</v>
      </c>
      <c r="O332" s="28">
        <f t="shared" si="21"/>
        <v>0</v>
      </c>
      <c r="P332" s="28">
        <f t="shared" si="21"/>
        <v>0</v>
      </c>
      <c r="Q332" s="28">
        <f t="shared" si="21"/>
        <v>0</v>
      </c>
      <c r="R332" s="28">
        <f t="shared" si="21"/>
        <v>3</v>
      </c>
      <c r="S332" s="28">
        <f>SUM(S328:S331)</f>
        <v>0</v>
      </c>
      <c r="T332" s="28">
        <f>SUM(T328:T331)</f>
        <v>0</v>
      </c>
      <c r="U332" s="28">
        <f>SUM(U328:U331)</f>
        <v>0</v>
      </c>
      <c r="V332" s="28">
        <f>SUM(V328:V331)</f>
        <v>0</v>
      </c>
    </row>
    <row r="333" spans="1:22" s="32" customFormat="1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40"/>
      <c r="S333" s="40"/>
      <c r="T333" s="40"/>
      <c r="U333" s="40"/>
      <c r="V333" s="40"/>
    </row>
    <row r="334" spans="1:22" s="32" customFormat="1" ht="12.75">
      <c r="A334" s="47" t="s">
        <v>170</v>
      </c>
      <c r="B334" s="52" t="s">
        <v>185</v>
      </c>
      <c r="C334" s="16" t="s">
        <v>171</v>
      </c>
      <c r="D334" s="29"/>
      <c r="E334" s="29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1:22" s="32" customFormat="1" ht="12.75">
      <c r="A335" s="51"/>
      <c r="B335" s="52"/>
      <c r="C335" s="16" t="s">
        <v>172</v>
      </c>
      <c r="D335" s="29"/>
      <c r="E335" s="29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1:22" s="32" customFormat="1" ht="12.75">
      <c r="A336" s="51"/>
      <c r="B336" s="52" t="s">
        <v>186</v>
      </c>
      <c r="C336" s="16" t="s">
        <v>171</v>
      </c>
      <c r="D336" s="29"/>
      <c r="E336" s="29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1:22" s="32" customFormat="1" ht="12.75">
      <c r="A337" s="48"/>
      <c r="B337" s="52"/>
      <c r="C337" s="16" t="s">
        <v>172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s="32" customFormat="1" ht="12.75">
      <c r="A338" s="6" t="s">
        <v>38</v>
      </c>
      <c r="B338" s="6"/>
      <c r="C338" s="6">
        <f>SUM(D338:U338)</f>
        <v>0</v>
      </c>
      <c r="D338" s="28">
        <f>SUM(D334:D337)</f>
        <v>0</v>
      </c>
      <c r="E338" s="28">
        <f aca="true" t="shared" si="22" ref="E338:R338">SUM(E334:E337)</f>
        <v>0</v>
      </c>
      <c r="F338" s="28">
        <f t="shared" si="22"/>
        <v>0</v>
      </c>
      <c r="G338" s="28">
        <f t="shared" si="22"/>
        <v>0</v>
      </c>
      <c r="H338" s="28">
        <f t="shared" si="22"/>
        <v>0</v>
      </c>
      <c r="I338" s="28">
        <f t="shared" si="22"/>
        <v>0</v>
      </c>
      <c r="J338" s="28">
        <f t="shared" si="22"/>
        <v>0</v>
      </c>
      <c r="K338" s="28">
        <f t="shared" si="22"/>
        <v>0</v>
      </c>
      <c r="L338" s="28">
        <f t="shared" si="22"/>
        <v>0</v>
      </c>
      <c r="M338" s="28">
        <f t="shared" si="22"/>
        <v>0</v>
      </c>
      <c r="N338" s="28">
        <f t="shared" si="22"/>
        <v>0</v>
      </c>
      <c r="O338" s="28">
        <f t="shared" si="22"/>
        <v>0</v>
      </c>
      <c r="P338" s="28">
        <f t="shared" si="22"/>
        <v>0</v>
      </c>
      <c r="Q338" s="28">
        <f t="shared" si="22"/>
        <v>0</v>
      </c>
      <c r="R338" s="28">
        <f t="shared" si="22"/>
        <v>0</v>
      </c>
      <c r="S338" s="28">
        <f>SUM(S334:S337)</f>
        <v>0</v>
      </c>
      <c r="T338" s="28">
        <f>SUM(T334:T337)</f>
        <v>0</v>
      </c>
      <c r="U338" s="28">
        <f>SUM(U334:U337)</f>
        <v>0</v>
      </c>
      <c r="V338" s="28">
        <f>SUM(V334:V337)</f>
        <v>0</v>
      </c>
    </row>
    <row r="339" spans="1:22" s="32" customFormat="1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40"/>
      <c r="S339" s="40"/>
      <c r="T339" s="40"/>
      <c r="U339" s="40"/>
      <c r="V339" s="40"/>
    </row>
    <row r="340" spans="1:22" s="32" customFormat="1" ht="12.75">
      <c r="A340" s="47" t="s">
        <v>173</v>
      </c>
      <c r="B340" s="49" t="s">
        <v>185</v>
      </c>
      <c r="C340" s="16" t="s">
        <v>174</v>
      </c>
      <c r="D340" s="29"/>
      <c r="E340" s="29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1:22" s="32" customFormat="1" ht="12.75">
      <c r="A341" s="51"/>
      <c r="B341" s="53"/>
      <c r="C341" s="16" t="s">
        <v>175</v>
      </c>
      <c r="D341" s="29"/>
      <c r="E341" s="29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1:22" s="32" customFormat="1" ht="12.75">
      <c r="A342" s="51"/>
      <c r="B342" s="50"/>
      <c r="C342" s="16" t="s">
        <v>176</v>
      </c>
      <c r="D342" s="29"/>
      <c r="E342" s="29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1:22" s="32" customFormat="1" ht="12.75">
      <c r="A343" s="51"/>
      <c r="B343" s="49" t="s">
        <v>186</v>
      </c>
      <c r="C343" s="16" t="s">
        <v>174</v>
      </c>
      <c r="D343" s="29"/>
      <c r="E343" s="29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1:22" s="32" customFormat="1" ht="12.75">
      <c r="A344" s="51"/>
      <c r="B344" s="53"/>
      <c r="C344" s="16" t="s">
        <v>175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s="32" customFormat="1" ht="12.75">
      <c r="A345" s="48"/>
      <c r="B345" s="50"/>
      <c r="C345" s="16" t="s">
        <v>176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s="32" customFormat="1" ht="12.75">
      <c r="A346" s="6" t="s">
        <v>38</v>
      </c>
      <c r="B346" s="6"/>
      <c r="C346" s="6">
        <f>SUM(D346:U346)</f>
        <v>0</v>
      </c>
      <c r="D346" s="28">
        <f>SUM(D340:D345)</f>
        <v>0</v>
      </c>
      <c r="E346" s="28">
        <f>SUM(E340:E345)</f>
        <v>0</v>
      </c>
      <c r="F346" s="28">
        <f aca="true" t="shared" si="23" ref="F346:R346">SUM(F340:F345)</f>
        <v>0</v>
      </c>
      <c r="G346" s="28">
        <f t="shared" si="23"/>
        <v>0</v>
      </c>
      <c r="H346" s="28">
        <f t="shared" si="23"/>
        <v>0</v>
      </c>
      <c r="I346" s="28">
        <f t="shared" si="23"/>
        <v>0</v>
      </c>
      <c r="J346" s="28">
        <f t="shared" si="23"/>
        <v>0</v>
      </c>
      <c r="K346" s="28">
        <f t="shared" si="23"/>
        <v>0</v>
      </c>
      <c r="L346" s="28">
        <f t="shared" si="23"/>
        <v>0</v>
      </c>
      <c r="M346" s="28">
        <f t="shared" si="23"/>
        <v>0</v>
      </c>
      <c r="N346" s="28">
        <f t="shared" si="23"/>
        <v>0</v>
      </c>
      <c r="O346" s="28">
        <f t="shared" si="23"/>
        <v>0</v>
      </c>
      <c r="P346" s="28">
        <f>SUM(P340:P345)</f>
        <v>0</v>
      </c>
      <c r="Q346" s="28">
        <f t="shared" si="23"/>
        <v>0</v>
      </c>
      <c r="R346" s="28">
        <f t="shared" si="23"/>
        <v>0</v>
      </c>
      <c r="S346" s="28">
        <f>SUM(S340:S345)</f>
        <v>0</v>
      </c>
      <c r="T346" s="28">
        <f>SUM(T340:T345)</f>
        <v>0</v>
      </c>
      <c r="U346" s="28">
        <f>SUM(U340:U345)</f>
        <v>0</v>
      </c>
      <c r="V346" s="28">
        <f>SUM(V340:V345)</f>
        <v>0</v>
      </c>
    </row>
    <row r="347" spans="1:22" s="32" customFormat="1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40"/>
      <c r="S347" s="40"/>
      <c r="T347" s="40"/>
      <c r="U347" s="40"/>
      <c r="V347" s="40"/>
    </row>
    <row r="348" spans="1:22" s="32" customFormat="1" ht="12.75">
      <c r="A348" s="47" t="s">
        <v>177</v>
      </c>
      <c r="B348" s="36" t="s">
        <v>185</v>
      </c>
      <c r="C348" s="16" t="s">
        <v>178</v>
      </c>
      <c r="D348" s="29"/>
      <c r="E348" s="29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</row>
    <row r="349" spans="1:22" s="32" customFormat="1" ht="12.75">
      <c r="A349" s="51"/>
      <c r="B349" s="37" t="s">
        <v>186</v>
      </c>
      <c r="C349" s="16" t="s">
        <v>178</v>
      </c>
      <c r="D349" s="29"/>
      <c r="E349" s="29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</row>
    <row r="350" spans="1:22" s="32" customFormat="1" ht="12.75">
      <c r="A350" s="6" t="s">
        <v>38</v>
      </c>
      <c r="B350" s="6"/>
      <c r="C350" s="6">
        <f>SUM(D350:U350)</f>
        <v>0</v>
      </c>
      <c r="D350" s="28">
        <f>SUM(D348:D349)</f>
        <v>0</v>
      </c>
      <c r="E350" s="28">
        <f aca="true" t="shared" si="24" ref="E350:R350">SUM(E348:E349)</f>
        <v>0</v>
      </c>
      <c r="F350" s="28">
        <f t="shared" si="24"/>
        <v>0</v>
      </c>
      <c r="G350" s="28">
        <f t="shared" si="24"/>
        <v>0</v>
      </c>
      <c r="H350" s="28">
        <f t="shared" si="24"/>
        <v>0</v>
      </c>
      <c r="I350" s="28">
        <f t="shared" si="24"/>
        <v>0</v>
      </c>
      <c r="J350" s="28">
        <f t="shared" si="24"/>
        <v>0</v>
      </c>
      <c r="K350" s="28">
        <f t="shared" si="24"/>
        <v>0</v>
      </c>
      <c r="L350" s="28">
        <f t="shared" si="24"/>
        <v>0</v>
      </c>
      <c r="M350" s="28">
        <f t="shared" si="24"/>
        <v>0</v>
      </c>
      <c r="N350" s="28">
        <f t="shared" si="24"/>
        <v>0</v>
      </c>
      <c r="O350" s="28">
        <f t="shared" si="24"/>
        <v>0</v>
      </c>
      <c r="P350" s="28">
        <f t="shared" si="24"/>
        <v>0</v>
      </c>
      <c r="Q350" s="28">
        <f t="shared" si="24"/>
        <v>0</v>
      </c>
      <c r="R350" s="28">
        <f t="shared" si="24"/>
        <v>0</v>
      </c>
      <c r="S350" s="28">
        <f>SUM(S348:S349)</f>
        <v>0</v>
      </c>
      <c r="T350" s="28">
        <f>SUM(T348:T349)</f>
        <v>0</v>
      </c>
      <c r="U350" s="28">
        <f>SUM(U348:U349)</f>
        <v>0</v>
      </c>
      <c r="V350" s="28">
        <f>SUM(V348:V349)</f>
        <v>0</v>
      </c>
    </row>
    <row r="351" spans="1:22" s="32" customFormat="1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40"/>
      <c r="S351" s="40"/>
      <c r="T351" s="40"/>
      <c r="U351" s="40"/>
      <c r="V351" s="40"/>
    </row>
    <row r="352" spans="1:22" s="32" customFormat="1" ht="12.75">
      <c r="A352" s="47" t="s">
        <v>179</v>
      </c>
      <c r="B352" s="36" t="s">
        <v>185</v>
      </c>
      <c r="C352" s="16" t="s">
        <v>180</v>
      </c>
      <c r="D352" s="29"/>
      <c r="E352" s="29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</row>
    <row r="353" spans="1:22" s="32" customFormat="1" ht="12.75">
      <c r="A353" s="51"/>
      <c r="B353" s="37" t="s">
        <v>186</v>
      </c>
      <c r="C353" s="16" t="s">
        <v>180</v>
      </c>
      <c r="D353" s="29"/>
      <c r="E353" s="29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</row>
    <row r="354" spans="1:22" s="32" customFormat="1" ht="12.75">
      <c r="A354" s="6" t="s">
        <v>38</v>
      </c>
      <c r="B354" s="6"/>
      <c r="C354" s="6">
        <f>SUM(D354:R354)</f>
        <v>0</v>
      </c>
      <c r="D354" s="28">
        <f aca="true" t="shared" si="25" ref="D354:Q354">SUM(D352:D353)</f>
        <v>0</v>
      </c>
      <c r="E354" s="28">
        <f t="shared" si="25"/>
        <v>0</v>
      </c>
      <c r="F354" s="28">
        <f t="shared" si="25"/>
        <v>0</v>
      </c>
      <c r="G354" s="28">
        <f t="shared" si="25"/>
        <v>0</v>
      </c>
      <c r="H354" s="28">
        <f t="shared" si="25"/>
        <v>0</v>
      </c>
      <c r="I354" s="28">
        <f t="shared" si="25"/>
        <v>0</v>
      </c>
      <c r="J354" s="28">
        <f t="shared" si="25"/>
        <v>0</v>
      </c>
      <c r="K354" s="28">
        <f t="shared" si="25"/>
        <v>0</v>
      </c>
      <c r="L354" s="28">
        <f t="shared" si="25"/>
        <v>0</v>
      </c>
      <c r="M354" s="28">
        <f t="shared" si="25"/>
        <v>0</v>
      </c>
      <c r="N354" s="28">
        <f t="shared" si="25"/>
        <v>0</v>
      </c>
      <c r="O354" s="28">
        <f t="shared" si="25"/>
        <v>0</v>
      </c>
      <c r="P354" s="28">
        <f t="shared" si="25"/>
        <v>0</v>
      </c>
      <c r="Q354" s="28">
        <f t="shared" si="25"/>
        <v>0</v>
      </c>
      <c r="R354" s="28">
        <f>SUM(R352:R353)</f>
        <v>0</v>
      </c>
      <c r="S354" s="28">
        <f>SUM(S352:S353)</f>
        <v>0</v>
      </c>
      <c r="T354" s="28">
        <f>SUM(T352:T353)</f>
        <v>0</v>
      </c>
      <c r="U354" s="28">
        <f>SUM(U352:U353)</f>
        <v>0</v>
      </c>
      <c r="V354" s="28">
        <f>SUM(V352:V353)</f>
        <v>0</v>
      </c>
    </row>
    <row r="355" spans="1:22" s="32" customFormat="1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40"/>
      <c r="S355" s="40"/>
      <c r="T355" s="40"/>
      <c r="U355" s="40"/>
      <c r="V355" s="40"/>
    </row>
    <row r="356" spans="1:22" ht="25.5">
      <c r="A356" s="10" t="s">
        <v>196</v>
      </c>
      <c r="B356" s="37" t="s">
        <v>186</v>
      </c>
      <c r="C356" s="4"/>
      <c r="D356" s="4"/>
      <c r="E356" s="4"/>
      <c r="F356" s="4"/>
      <c r="G356" s="4"/>
      <c r="H356" s="4">
        <v>2</v>
      </c>
      <c r="I356" s="4">
        <v>3</v>
      </c>
      <c r="J356" s="4">
        <v>2</v>
      </c>
      <c r="K356" s="4"/>
      <c r="L356" s="4"/>
      <c r="M356" s="4">
        <v>8</v>
      </c>
      <c r="N356" s="4">
        <v>7</v>
      </c>
      <c r="O356" s="4"/>
      <c r="P356" s="4"/>
      <c r="Q356" s="4">
        <v>5</v>
      </c>
      <c r="R356" s="4">
        <v>20</v>
      </c>
      <c r="S356" s="4">
        <v>8</v>
      </c>
      <c r="T356" s="4"/>
      <c r="U356" s="4">
        <v>15</v>
      </c>
      <c r="V356" s="4"/>
    </row>
    <row r="357" spans="1:22" ht="12.75">
      <c r="A357" s="6" t="s">
        <v>38</v>
      </c>
      <c r="B357" s="7"/>
      <c r="C357" s="45">
        <f>SUM(D357:U357)</f>
        <v>70</v>
      </c>
      <c r="D357" s="8">
        <f aca="true" t="shared" si="26" ref="D357:P360">SUM(D356:D356)</f>
        <v>0</v>
      </c>
      <c r="E357" s="8">
        <f t="shared" si="26"/>
        <v>0</v>
      </c>
      <c r="F357" s="8">
        <f t="shared" si="26"/>
        <v>0</v>
      </c>
      <c r="G357" s="8">
        <f t="shared" si="26"/>
        <v>0</v>
      </c>
      <c r="H357" s="8">
        <f t="shared" si="26"/>
        <v>2</v>
      </c>
      <c r="I357" s="8">
        <f t="shared" si="26"/>
        <v>3</v>
      </c>
      <c r="J357" s="8">
        <f t="shared" si="26"/>
        <v>2</v>
      </c>
      <c r="K357" s="8">
        <f t="shared" si="26"/>
        <v>0</v>
      </c>
      <c r="L357" s="8">
        <f t="shared" si="26"/>
        <v>0</v>
      </c>
      <c r="M357" s="8">
        <f t="shared" si="26"/>
        <v>8</v>
      </c>
      <c r="N357" s="8">
        <f t="shared" si="26"/>
        <v>7</v>
      </c>
      <c r="O357" s="8">
        <f t="shared" si="26"/>
        <v>0</v>
      </c>
      <c r="P357" s="8">
        <f t="shared" si="26"/>
        <v>0</v>
      </c>
      <c r="Q357" s="8">
        <f aca="true" t="shared" si="27" ref="Q357:V357">SUM(Q356:Q356)</f>
        <v>5</v>
      </c>
      <c r="R357" s="8">
        <f t="shared" si="27"/>
        <v>20</v>
      </c>
      <c r="S357" s="8">
        <f t="shared" si="27"/>
        <v>8</v>
      </c>
      <c r="T357" s="8">
        <f t="shared" si="27"/>
        <v>0</v>
      </c>
      <c r="U357" s="8">
        <f t="shared" si="27"/>
        <v>15</v>
      </c>
      <c r="V357" s="8">
        <f t="shared" si="27"/>
        <v>0</v>
      </c>
    </row>
    <row r="358" spans="1:22" s="32" customFormat="1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40"/>
      <c r="S358" s="40"/>
      <c r="T358" s="40"/>
      <c r="U358" s="40"/>
      <c r="V358" s="40"/>
    </row>
    <row r="359" spans="1:22" ht="12.75">
      <c r="A359" s="10" t="s">
        <v>203</v>
      </c>
      <c r="B359" s="37" t="s">
        <v>186</v>
      </c>
      <c r="C359" s="4" t="s">
        <v>204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2.75">
      <c r="A360" s="6" t="s">
        <v>38</v>
      </c>
      <c r="B360" s="7"/>
      <c r="C360" s="45">
        <f>SUM(D360:U360)</f>
        <v>0</v>
      </c>
      <c r="D360" s="8">
        <f t="shared" si="26"/>
        <v>0</v>
      </c>
      <c r="E360" s="8">
        <f t="shared" si="26"/>
        <v>0</v>
      </c>
      <c r="F360" s="8">
        <f t="shared" si="26"/>
        <v>0</v>
      </c>
      <c r="G360" s="8">
        <f t="shared" si="26"/>
        <v>0</v>
      </c>
      <c r="H360" s="8">
        <f t="shared" si="26"/>
        <v>0</v>
      </c>
      <c r="I360" s="8">
        <f t="shared" si="26"/>
        <v>0</v>
      </c>
      <c r="J360" s="8">
        <f t="shared" si="26"/>
        <v>0</v>
      </c>
      <c r="K360" s="8">
        <f t="shared" si="26"/>
        <v>0</v>
      </c>
      <c r="L360" s="8">
        <f t="shared" si="26"/>
        <v>0</v>
      </c>
      <c r="M360" s="8">
        <f t="shared" si="26"/>
        <v>0</v>
      </c>
      <c r="N360" s="8">
        <f t="shared" si="26"/>
        <v>0</v>
      </c>
      <c r="O360" s="8">
        <f t="shared" si="26"/>
        <v>0</v>
      </c>
      <c r="P360" s="8">
        <f t="shared" si="26"/>
        <v>0</v>
      </c>
      <c r="Q360" s="8">
        <f aca="true" t="shared" si="28" ref="Q360:V360">SUM(Q359:Q359)</f>
        <v>0</v>
      </c>
      <c r="R360" s="8">
        <f t="shared" si="28"/>
        <v>0</v>
      </c>
      <c r="S360" s="8">
        <f t="shared" si="28"/>
        <v>0</v>
      </c>
      <c r="T360" s="8">
        <f t="shared" si="28"/>
        <v>0</v>
      </c>
      <c r="U360" s="8">
        <f t="shared" si="28"/>
        <v>0</v>
      </c>
      <c r="V360" s="8">
        <f t="shared" si="28"/>
        <v>0</v>
      </c>
    </row>
    <row r="361" spans="1:22" s="32" customFormat="1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ht="38.25">
      <c r="A362" s="10" t="s">
        <v>205</v>
      </c>
      <c r="B362" s="37" t="s">
        <v>186</v>
      </c>
      <c r="C362" s="4"/>
      <c r="D362" s="4"/>
      <c r="E362" s="4"/>
      <c r="F362" s="4"/>
      <c r="G362" s="4"/>
      <c r="H362" s="4"/>
      <c r="I362" s="4">
        <v>2</v>
      </c>
      <c r="J362" s="4"/>
      <c r="K362" s="4"/>
      <c r="L362" s="4">
        <v>1</v>
      </c>
      <c r="M362" s="4"/>
      <c r="N362" s="4"/>
      <c r="O362" s="4"/>
      <c r="P362" s="4"/>
      <c r="Q362" s="4"/>
      <c r="R362" s="4"/>
      <c r="S362" s="4"/>
      <c r="T362" s="4"/>
      <c r="U362" s="4">
        <v>2</v>
      </c>
      <c r="V362" s="4"/>
    </row>
    <row r="363" spans="1:22" ht="12.75">
      <c r="A363" s="6" t="s">
        <v>38</v>
      </c>
      <c r="B363" s="7"/>
      <c r="C363" s="45">
        <f>SUM(D363:U363)</f>
        <v>5</v>
      </c>
      <c r="D363" s="8">
        <f aca="true" t="shared" si="29" ref="D363:P363">SUM(D362:D362)</f>
        <v>0</v>
      </c>
      <c r="E363" s="8">
        <f t="shared" si="29"/>
        <v>0</v>
      </c>
      <c r="F363" s="8">
        <f t="shared" si="29"/>
        <v>0</v>
      </c>
      <c r="G363" s="8">
        <f t="shared" si="29"/>
        <v>0</v>
      </c>
      <c r="H363" s="8">
        <f t="shared" si="29"/>
        <v>0</v>
      </c>
      <c r="I363" s="8">
        <f t="shared" si="29"/>
        <v>2</v>
      </c>
      <c r="J363" s="8">
        <f t="shared" si="29"/>
        <v>0</v>
      </c>
      <c r="K363" s="8">
        <f t="shared" si="29"/>
        <v>0</v>
      </c>
      <c r="L363" s="8">
        <f t="shared" si="29"/>
        <v>1</v>
      </c>
      <c r="M363" s="8">
        <f t="shared" si="29"/>
        <v>0</v>
      </c>
      <c r="N363" s="8">
        <f t="shared" si="29"/>
        <v>0</v>
      </c>
      <c r="O363" s="8">
        <f t="shared" si="29"/>
        <v>0</v>
      </c>
      <c r="P363" s="8">
        <f t="shared" si="29"/>
        <v>0</v>
      </c>
      <c r="Q363" s="8">
        <f aca="true" t="shared" si="30" ref="Q363:V363">SUM(Q362:Q362)</f>
        <v>0</v>
      </c>
      <c r="R363" s="8">
        <f t="shared" si="30"/>
        <v>0</v>
      </c>
      <c r="S363" s="8">
        <f t="shared" si="30"/>
        <v>0</v>
      </c>
      <c r="T363" s="8">
        <f t="shared" si="30"/>
        <v>0</v>
      </c>
      <c r="U363" s="8">
        <f t="shared" si="30"/>
        <v>2</v>
      </c>
      <c r="V363" s="8">
        <f t="shared" si="30"/>
        <v>0</v>
      </c>
    </row>
    <row r="364" spans="1:22" s="32" customFormat="1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ht="25.5" customHeight="1">
      <c r="A365" s="71" t="s">
        <v>206</v>
      </c>
      <c r="B365" s="37" t="s">
        <v>185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>
        <v>2</v>
      </c>
      <c r="T365" s="4"/>
      <c r="U365" s="4"/>
      <c r="V365" s="4"/>
    </row>
    <row r="366" spans="1:22" ht="25.5" customHeight="1">
      <c r="A366" s="72"/>
      <c r="B366" s="37" t="s">
        <v>186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2.75">
      <c r="A367" s="6" t="s">
        <v>38</v>
      </c>
      <c r="B367" s="7"/>
      <c r="C367" s="45">
        <f>SUM(D367:U367)</f>
        <v>2</v>
      </c>
      <c r="D367" s="8">
        <f aca="true" t="shared" si="31" ref="D367:P367">SUM(D365:D365)</f>
        <v>0</v>
      </c>
      <c r="E367" s="8">
        <f t="shared" si="31"/>
        <v>0</v>
      </c>
      <c r="F367" s="8">
        <f t="shared" si="31"/>
        <v>0</v>
      </c>
      <c r="G367" s="8">
        <f t="shared" si="31"/>
        <v>0</v>
      </c>
      <c r="H367" s="8">
        <f t="shared" si="31"/>
        <v>0</v>
      </c>
      <c r="I367" s="8">
        <f t="shared" si="31"/>
        <v>0</v>
      </c>
      <c r="J367" s="8">
        <f t="shared" si="31"/>
        <v>0</v>
      </c>
      <c r="K367" s="8">
        <f t="shared" si="31"/>
        <v>0</v>
      </c>
      <c r="L367" s="8">
        <f t="shared" si="31"/>
        <v>0</v>
      </c>
      <c r="M367" s="8">
        <f t="shared" si="31"/>
        <v>0</v>
      </c>
      <c r="N367" s="8">
        <f t="shared" si="31"/>
        <v>0</v>
      </c>
      <c r="O367" s="8">
        <f t="shared" si="31"/>
        <v>0</v>
      </c>
      <c r="P367" s="8">
        <f t="shared" si="31"/>
        <v>0</v>
      </c>
      <c r="Q367" s="8">
        <f aca="true" t="shared" si="32" ref="Q367:V367">SUM(Q365:Q365)</f>
        <v>0</v>
      </c>
      <c r="R367" s="8">
        <f t="shared" si="32"/>
        <v>0</v>
      </c>
      <c r="S367" s="8">
        <f t="shared" si="32"/>
        <v>2</v>
      </c>
      <c r="T367" s="8">
        <f t="shared" si="32"/>
        <v>0</v>
      </c>
      <c r="U367" s="8">
        <f t="shared" si="32"/>
        <v>0</v>
      </c>
      <c r="V367" s="8">
        <f t="shared" si="32"/>
        <v>0</v>
      </c>
    </row>
    <row r="368" spans="1:22" s="32" customFormat="1" ht="13.5" thickBo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ht="18.75" thickBot="1">
      <c r="A369" s="22" t="s">
        <v>76</v>
      </c>
      <c r="B369" s="24"/>
      <c r="C369" s="23">
        <f>C21+C25+C76+C98+C120+C128+C136+C146+C194+C228+C258+C262+C266+C292+C300+C314+C318+C322+C328+C332+C338+C346+C350+C354+C357+C360+C363+C367</f>
        <v>408</v>
      </c>
      <c r="D369" s="43">
        <f>D354+D350+D346+D338+D332+D328+D322+D318+D314+D300+D292+D266+D262+D258+D228+D194+D146+D136+D128+D120+D98+D76+D25+D21+D357+D363+D367</f>
        <v>2</v>
      </c>
      <c r="E369" s="43">
        <f>E354+E350+E346+E338+E332+E328+E322+E318+E314+E300+E292+E266+E262+E258+E228+E194+E146+E136+E128+E120+E98+E76+E25+E21+E357+E367+E363</f>
        <v>4</v>
      </c>
      <c r="F369" s="43">
        <f>F354+F350+F346+F338+F332+F328+F322+F318+F314+F300+F292+F266+F262+F258+F228+F194+F146+F136+F128+F120+F98+F76+F25+F21+F357+F363+F367</f>
        <v>7</v>
      </c>
      <c r="G369" s="43">
        <f aca="true" t="shared" si="33" ref="G369:S369">G354+G350+G346+G338+G332+G328+G322+G318+G314+G300+G292+G266+G262+G258+G228+G194+G146+G136+G128+G120+G98+G76+G25+G21+G357+G363+G367</f>
        <v>21</v>
      </c>
      <c r="H369" s="43">
        <f t="shared" si="33"/>
        <v>36</v>
      </c>
      <c r="I369" s="43">
        <f>I354+I350+I346+I338+I332+I328+I322+I318+I314+I300+I292+I266+I262+I258+I228+I194+I146+I136+I128+I120+I98+I76+I25+I21+I357+I363+I367+I360</f>
        <v>22</v>
      </c>
      <c r="J369" s="43">
        <f t="shared" si="33"/>
        <v>20</v>
      </c>
      <c r="K369" s="43">
        <f t="shared" si="33"/>
        <v>16</v>
      </c>
      <c r="L369" s="43">
        <f t="shared" si="33"/>
        <v>16</v>
      </c>
      <c r="M369" s="43">
        <f t="shared" si="33"/>
        <v>19</v>
      </c>
      <c r="N369" s="43">
        <f t="shared" si="33"/>
        <v>34</v>
      </c>
      <c r="O369" s="43">
        <f t="shared" si="33"/>
        <v>13</v>
      </c>
      <c r="P369" s="43">
        <f t="shared" si="33"/>
        <v>6</v>
      </c>
      <c r="Q369" s="43">
        <f t="shared" si="33"/>
        <v>28</v>
      </c>
      <c r="R369" s="43">
        <f>R354+R350+R346+R338+R332+R328+R322+R318+R314+R300+R292+R266+R262+R258+R228+R194+R146+R136+R128+R120+R98+R76+R25+R21+R357+R363+R367</f>
        <v>80</v>
      </c>
      <c r="S369" s="43">
        <f t="shared" si="33"/>
        <v>32</v>
      </c>
      <c r="T369" s="43">
        <f>T354+T350+T346+T338+T332+T328+T322+T318+T314+T300+T292+T266+T262+T258+T228+T194+T146+T136+T128+T120+T98+T76+T25+T21+T357</f>
        <v>0</v>
      </c>
      <c r="U369" s="43">
        <f>U354+U350+U346+U338+U332+U328+U322+U318+U314+U300+U292+U266+U262+U258+U228+U194+U146+U136+U128+U120+U98+U76+U25+U21+U357+U363+U367</f>
        <v>52</v>
      </c>
      <c r="V369" s="43">
        <f>V354+V350+V346+V338+V332+V328+V322+V318+V314+V300+V292+V266+V262+V258+V228+V194+V146+V136+V128+V120+V98+V76+V25+V21+V357+V363+V367</f>
        <v>0</v>
      </c>
    </row>
    <row r="370" spans="4:22" s="32" customFormat="1" ht="15.75">
      <c r="D370" s="42" t="s">
        <v>79</v>
      </c>
      <c r="E370" s="42" t="s">
        <v>20</v>
      </c>
      <c r="F370" s="42" t="s">
        <v>25</v>
      </c>
      <c r="G370" s="42" t="s">
        <v>26</v>
      </c>
      <c r="H370" s="42" t="s">
        <v>27</v>
      </c>
      <c r="I370" s="42" t="s">
        <v>28</v>
      </c>
      <c r="J370" s="42" t="s">
        <v>29</v>
      </c>
      <c r="K370" s="42" t="s">
        <v>30</v>
      </c>
      <c r="L370" s="42" t="s">
        <v>31</v>
      </c>
      <c r="M370" s="42" t="s">
        <v>32</v>
      </c>
      <c r="N370" s="42" t="s">
        <v>33</v>
      </c>
      <c r="O370" s="42" t="s">
        <v>21</v>
      </c>
      <c r="P370" s="42" t="s">
        <v>22</v>
      </c>
      <c r="Q370" s="42" t="s">
        <v>199</v>
      </c>
      <c r="R370" s="42" t="s">
        <v>24</v>
      </c>
      <c r="S370" s="42" t="s">
        <v>187</v>
      </c>
      <c r="T370" s="42" t="s">
        <v>188</v>
      </c>
      <c r="U370" s="42" t="s">
        <v>198</v>
      </c>
      <c r="V370" s="42" t="s">
        <v>217</v>
      </c>
    </row>
    <row r="374" spans="8:22" ht="12.75">
      <c r="H374" s="30"/>
      <c r="Q374" s="1"/>
      <c r="U374"/>
      <c r="V374"/>
    </row>
  </sheetData>
  <sheetProtection/>
  <mergeCells count="59">
    <mergeCell ref="A78:A97"/>
    <mergeCell ref="B78:B87"/>
    <mergeCell ref="B88:B97"/>
    <mergeCell ref="A100:A119"/>
    <mergeCell ref="A130:A135"/>
    <mergeCell ref="B130:B132"/>
    <mergeCell ref="B133:B135"/>
    <mergeCell ref="A138:A145"/>
    <mergeCell ref="B138:B141"/>
    <mergeCell ref="B142:B145"/>
    <mergeCell ref="A148:A193"/>
    <mergeCell ref="B148:B170"/>
    <mergeCell ref="B171:B193"/>
    <mergeCell ref="A302:A313"/>
    <mergeCell ref="B302:B307"/>
    <mergeCell ref="A260:A261"/>
    <mergeCell ref="A264:A265"/>
    <mergeCell ref="A294:A299"/>
    <mergeCell ref="B294:B296"/>
    <mergeCell ref="B297:B299"/>
    <mergeCell ref="A1:T1"/>
    <mergeCell ref="B100:B109"/>
    <mergeCell ref="B110:B119"/>
    <mergeCell ref="A122:A127"/>
    <mergeCell ref="B122:B124"/>
    <mergeCell ref="B125:B127"/>
    <mergeCell ref="A3:A20"/>
    <mergeCell ref="B3:B11"/>
    <mergeCell ref="B12:B20"/>
    <mergeCell ref="A23:A24"/>
    <mergeCell ref="B196:B211"/>
    <mergeCell ref="B212:B227"/>
    <mergeCell ref="A230:A257"/>
    <mergeCell ref="B230:B243"/>
    <mergeCell ref="B244:B257"/>
    <mergeCell ref="A268:A291"/>
    <mergeCell ref="B268:B279"/>
    <mergeCell ref="B280:B291"/>
    <mergeCell ref="A196:A227"/>
    <mergeCell ref="A352:A353"/>
    <mergeCell ref="B308:B313"/>
    <mergeCell ref="A316:A317"/>
    <mergeCell ref="A320:A321"/>
    <mergeCell ref="A324:A327"/>
    <mergeCell ref="B324:B325"/>
    <mergeCell ref="B326:B327"/>
    <mergeCell ref="A330:A331"/>
    <mergeCell ref="A334:A337"/>
    <mergeCell ref="B334:B335"/>
    <mergeCell ref="C23:C24"/>
    <mergeCell ref="A27:A75"/>
    <mergeCell ref="B52:B75"/>
    <mergeCell ref="B27:B51"/>
    <mergeCell ref="A365:A366"/>
    <mergeCell ref="B336:B337"/>
    <mergeCell ref="A340:A345"/>
    <mergeCell ref="B340:B342"/>
    <mergeCell ref="B343:B345"/>
    <mergeCell ref="A348:A3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</dc:creator>
  <cp:keywords/>
  <dc:description/>
  <cp:lastModifiedBy>HP</cp:lastModifiedBy>
  <cp:lastPrinted>2019-02-01T11:01:44Z</cp:lastPrinted>
  <dcterms:created xsi:type="dcterms:W3CDTF">2010-06-28T07:33:50Z</dcterms:created>
  <dcterms:modified xsi:type="dcterms:W3CDTF">2023-07-21T08:04:24Z</dcterms:modified>
  <cp:category/>
  <cp:version/>
  <cp:contentType/>
  <cp:contentStatus/>
</cp:coreProperties>
</file>