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95" activeTab="2"/>
  </bookViews>
  <sheets>
    <sheet name="GENEL" sheetId="3" r:id="rId1"/>
    <sheet name="SAYILAR" sheetId="1" r:id="rId2"/>
    <sheet name="2018-2019 UYRUK" sheetId="4" r:id="rId3"/>
    <sheet name="2019-2020 UYRUK" sheetId="5" r:id="rId4"/>
    <sheet name="2017-2018 UYRUK" sheetId="7" r:id="rId5"/>
    <sheet name="2016-2017 UYRUK" sheetId="6" r:id="rId6"/>
    <sheet name="ANLAŞMALAR" sheetId="2" r:id="rId7"/>
  </sheets>
  <calcPr calcId="152511"/>
</workbook>
</file>

<file path=xl/calcChain.xml><?xml version="1.0" encoding="utf-8"?>
<calcChain xmlns="http://schemas.openxmlformats.org/spreadsheetml/2006/main">
  <c r="Q68" i="4" l="1"/>
  <c r="Q50" i="4"/>
  <c r="M62" i="4"/>
  <c r="M52" i="4"/>
  <c r="M34" i="4"/>
  <c r="M23" i="4"/>
  <c r="K22" i="1" l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T22" i="1" l="1"/>
  <c r="U21" i="1"/>
  <c r="S22" i="1"/>
  <c r="R22" i="1"/>
  <c r="Q22" i="1"/>
  <c r="M22" i="1" l="1"/>
  <c r="L22" i="1"/>
  <c r="O22" i="1"/>
  <c r="N22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7" i="1"/>
  <c r="H22" i="1" l="1"/>
  <c r="P21" i="1"/>
  <c r="P20" i="1" l="1"/>
  <c r="Y22" i="1" l="1"/>
  <c r="H7" i="3" s="1"/>
  <c r="Z20" i="1"/>
  <c r="X22" i="1"/>
  <c r="H5" i="3" s="1"/>
  <c r="H10" i="3" s="1"/>
  <c r="V22" i="1"/>
  <c r="H6" i="3" s="1"/>
  <c r="J22" i="1"/>
  <c r="E7" i="3" s="1"/>
  <c r="I22" i="1"/>
  <c r="E5" i="3" s="1"/>
  <c r="E10" i="3" s="1"/>
  <c r="G22" i="1"/>
  <c r="F22" i="1"/>
  <c r="D22" i="1"/>
  <c r="C22" i="1"/>
  <c r="U20" i="1"/>
  <c r="E22" i="1" l="1"/>
  <c r="W22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22" i="1" l="1"/>
  <c r="U8" i="1"/>
  <c r="U9" i="1"/>
  <c r="U10" i="1"/>
  <c r="U11" i="1"/>
  <c r="U12" i="1"/>
  <c r="U13" i="1"/>
  <c r="U14" i="1"/>
  <c r="U15" i="1"/>
  <c r="U16" i="1"/>
  <c r="U17" i="1"/>
  <c r="U18" i="1"/>
  <c r="U19" i="1"/>
  <c r="U7" i="1"/>
  <c r="P8" i="1"/>
  <c r="P9" i="1"/>
  <c r="P10" i="1"/>
  <c r="P11" i="1"/>
  <c r="P12" i="1"/>
  <c r="P13" i="1"/>
  <c r="P14" i="1"/>
  <c r="P15" i="1"/>
  <c r="P16" i="1"/>
  <c r="P17" i="1"/>
  <c r="P18" i="1"/>
  <c r="P19" i="1"/>
  <c r="P7" i="1"/>
  <c r="D8" i="2" l="1"/>
  <c r="F6" i="3"/>
  <c r="G8" i="3"/>
  <c r="G5" i="3"/>
  <c r="G7" i="3"/>
  <c r="U22" i="1" l="1"/>
  <c r="G6" i="3"/>
  <c r="G10" i="3" s="1"/>
  <c r="P22" i="1"/>
  <c r="F5" i="3"/>
  <c r="F10" i="3" s="1"/>
</calcChain>
</file>

<file path=xl/sharedStrings.xml><?xml version="1.0" encoding="utf-8"?>
<sst xmlns="http://schemas.openxmlformats.org/spreadsheetml/2006/main" count="1018" uniqueCount="318">
  <si>
    <t>YIL</t>
  </si>
  <si>
    <t>GELEN PERSONEL</t>
  </si>
  <si>
    <t>2004-2005</t>
  </si>
  <si>
    <t>2005-2006</t>
  </si>
  <si>
    <t>2006-2007</t>
  </si>
  <si>
    <t>2007-2008</t>
  </si>
  <si>
    <t>2008-2009</t>
  </si>
  <si>
    <t>2009-2010</t>
  </si>
  <si>
    <t>2010-2011</t>
  </si>
  <si>
    <t xml:space="preserve">2011-2012 </t>
  </si>
  <si>
    <t xml:space="preserve">2012-2013 </t>
  </si>
  <si>
    <t>2013-2014</t>
  </si>
  <si>
    <t>2014-2015</t>
  </si>
  <si>
    <t>2015-2016</t>
  </si>
  <si>
    <t>2016-2017</t>
  </si>
  <si>
    <t>TOPLAM</t>
  </si>
  <si>
    <t>ERASMUS</t>
  </si>
  <si>
    <t>GİDEN ÖĞRENCİ</t>
  </si>
  <si>
    <t xml:space="preserve">GİDEN PERSONEL         </t>
  </si>
  <si>
    <t>STAJ</t>
  </si>
  <si>
    <t>ÖĞRENİM</t>
  </si>
  <si>
    <t>DERS VERME</t>
  </si>
  <si>
    <t>EĞİTİM ALMA</t>
  </si>
  <si>
    <t>GELEN ÖĞRENCİ</t>
  </si>
  <si>
    <t>FARABİ</t>
  </si>
  <si>
    <t>MEVLANA</t>
  </si>
  <si>
    <t xml:space="preserve">GELEN PERSONEL         </t>
  </si>
  <si>
    <t>ANLAŞMA SAYISI</t>
  </si>
  <si>
    <t>DEĞ.PROGRAMLARI</t>
  </si>
  <si>
    <t>GİDEN</t>
  </si>
  <si>
    <t>ÖĞRENCİ</t>
  </si>
  <si>
    <t>GELEN</t>
  </si>
  <si>
    <t>PERSONEL</t>
  </si>
  <si>
    <t>GİDEN PERSONEL</t>
  </si>
  <si>
    <t>TOPLAM HAREKETLİLİK SAYILARI</t>
  </si>
  <si>
    <t>İKİLİ İŞBİRLİKLERİ</t>
  </si>
  <si>
    <t>2017-2018</t>
  </si>
  <si>
    <t>2018-2019</t>
  </si>
  <si>
    <t>GENEL TOPLAM</t>
  </si>
  <si>
    <t>TÜRKMENİSTAN</t>
  </si>
  <si>
    <t>TAYLAND</t>
  </si>
  <si>
    <t>SURİYE</t>
  </si>
  <si>
    <t>BELÇİKA</t>
  </si>
  <si>
    <t>AZERBAYCAN</t>
  </si>
  <si>
    <t>BURUNDİ</t>
  </si>
  <si>
    <t>İRAN</t>
  </si>
  <si>
    <t>CİBUTİ</t>
  </si>
  <si>
    <t>SOMALİ</t>
  </si>
  <si>
    <t>KIBRIS</t>
  </si>
  <si>
    <t>T.C.</t>
  </si>
  <si>
    <t>MALAWİ</t>
  </si>
  <si>
    <t>AFGANİSTAN</t>
  </si>
  <si>
    <t>SENEGAL</t>
  </si>
  <si>
    <t>IRAK</t>
  </si>
  <si>
    <t>TACİKİSTAN</t>
  </si>
  <si>
    <t>ALMANYA</t>
  </si>
  <si>
    <t>TUNUS</t>
  </si>
  <si>
    <t>YEMEN</t>
  </si>
  <si>
    <t>BANGLADESH</t>
  </si>
  <si>
    <t>BULGARİSTAN</t>
  </si>
  <si>
    <t>MOZAMBİK</t>
  </si>
  <si>
    <t>FİLİSTİN</t>
  </si>
  <si>
    <t>UGANDA</t>
  </si>
  <si>
    <t>MISIR</t>
  </si>
  <si>
    <t>UYGUR</t>
  </si>
  <si>
    <t>KIRGIZİSTAN</t>
  </si>
  <si>
    <t>AVUSTURYA</t>
  </si>
  <si>
    <t>ETİYOPYA</t>
  </si>
  <si>
    <t>BENİN</t>
  </si>
  <si>
    <t>SUDAN</t>
  </si>
  <si>
    <t>HİNDİSTAN</t>
  </si>
  <si>
    <t>FAS</t>
  </si>
  <si>
    <t>İSVİÇRE</t>
  </si>
  <si>
    <t>ENDONEZYA</t>
  </si>
  <si>
    <t>KOMOR</t>
  </si>
  <si>
    <t>HOLLANDA</t>
  </si>
  <si>
    <t>LİBERYA</t>
  </si>
  <si>
    <t>ÇİN</t>
  </si>
  <si>
    <t>MADAGASKAR</t>
  </si>
  <si>
    <t>NİJERYA</t>
  </si>
  <si>
    <t>ZİMBAVE</t>
  </si>
  <si>
    <t>GÜRCİSTAN</t>
  </si>
  <si>
    <t>FİLDİŞİ SAHİLİ</t>
  </si>
  <si>
    <t>YUNANİSTAN</t>
  </si>
  <si>
    <t>GAMBİA</t>
  </si>
  <si>
    <t>KAZAKİSTAN</t>
  </si>
  <si>
    <t>KOLOMBİYA</t>
  </si>
  <si>
    <t>GİNE</t>
  </si>
  <si>
    <t>LİBYA</t>
  </si>
  <si>
    <t>ÜRDÜN</t>
  </si>
  <si>
    <t>MALEZYA</t>
  </si>
  <si>
    <t>FRANSA</t>
  </si>
  <si>
    <t>MORİTANYA</t>
  </si>
  <si>
    <t>MALİ</t>
  </si>
  <si>
    <t>NİJER</t>
  </si>
  <si>
    <t>RUSYA</t>
  </si>
  <si>
    <t>ORTA AFRİKA CUMHURİYETİ</t>
  </si>
  <si>
    <t>ARNAVUTLUK</t>
  </si>
  <si>
    <t>SİERRA LEONE</t>
  </si>
  <si>
    <t>ÖZBEKİSTAN</t>
  </si>
  <si>
    <t>VİETNAM</t>
  </si>
  <si>
    <t>PAKİSTAN</t>
  </si>
  <si>
    <t>ZAMBİA</t>
  </si>
  <si>
    <t>KOSOVA</t>
  </si>
  <si>
    <t>AHISKA</t>
  </si>
  <si>
    <t>MOĞOLİSTAN</t>
  </si>
  <si>
    <t>BURKİNA FASO</t>
  </si>
  <si>
    <t>TANZANYA</t>
  </si>
  <si>
    <t>DANİMARKA</t>
  </si>
  <si>
    <t>KENYA</t>
  </si>
  <si>
    <t>İNGİLTERE</t>
  </si>
  <si>
    <t>SIRBİSTAN</t>
  </si>
  <si>
    <t>İSRAİL</t>
  </si>
  <si>
    <t>A.B.D.</t>
  </si>
  <si>
    <t>KARADAĞ</t>
  </si>
  <si>
    <t>CEZAYİR</t>
  </si>
  <si>
    <t>LÜBNAN</t>
  </si>
  <si>
    <t>KONGO DEMOKRATİK CUMHURİYETİ</t>
  </si>
  <si>
    <t>MOLDOVA</t>
  </si>
  <si>
    <t>ÇAD</t>
  </si>
  <si>
    <t>ROMANYA</t>
  </si>
  <si>
    <t>GANA</t>
  </si>
  <si>
    <t>TOGO</t>
  </si>
  <si>
    <t>GİNE BİSSAU</t>
  </si>
  <si>
    <t>AVUSTRALYA</t>
  </si>
  <si>
    <t>UKRAYNA</t>
  </si>
  <si>
    <t>BURMA</t>
  </si>
  <si>
    <t>DİĞER</t>
  </si>
  <si>
    <t>GABON</t>
  </si>
  <si>
    <t>GÜNEY AFRİKA</t>
  </si>
  <si>
    <t>HAİTİ</t>
  </si>
  <si>
    <t>KAMERUN</t>
  </si>
  <si>
    <t>İTALYA</t>
  </si>
  <si>
    <t>MAKEDONYA</t>
  </si>
  <si>
    <t>KAMBOÇYA</t>
  </si>
  <si>
    <t>BOSNA-HERSEK</t>
  </si>
  <si>
    <t>KANADA</t>
  </si>
  <si>
    <t>RUANDA</t>
  </si>
  <si>
    <t>KONGO CUMHURİYETİ</t>
  </si>
  <si>
    <t>MACARİSTAN</t>
  </si>
  <si>
    <t>MAURİTİUS</t>
  </si>
  <si>
    <t>NAMİBİA</t>
  </si>
  <si>
    <t>NEPAL</t>
  </si>
  <si>
    <t>NORVEÇ</t>
  </si>
  <si>
    <t>SANCAK</t>
  </si>
  <si>
    <t>SUUDİ ARABİSTAN</t>
  </si>
  <si>
    <t>TÜRKİYE HAYMATLOZ</t>
  </si>
  <si>
    <t>ÜLKE SAYISI</t>
  </si>
  <si>
    <t>POLONYA</t>
  </si>
  <si>
    <t>FİLİPİNLER</t>
  </si>
  <si>
    <t>ERİTRE</t>
  </si>
  <si>
    <t>KUZEY KORE</t>
  </si>
  <si>
    <t>ANGOLA</t>
  </si>
  <si>
    <t>GÜNEY SUDAN</t>
  </si>
  <si>
    <t>SAO TOME VE PRİNCİPE</t>
  </si>
  <si>
    <t>SRİ LANKA</t>
  </si>
  <si>
    <t>BREZİLYA</t>
  </si>
  <si>
    <t>İSPANYA</t>
  </si>
  <si>
    <t>İSVEÇ</t>
  </si>
  <si>
    <t>GÜNEY KORE</t>
  </si>
  <si>
    <t>MEKSİKA</t>
  </si>
  <si>
    <t> Azerbaycan</t>
  </si>
  <si>
    <t> İsviçre</t>
  </si>
  <si>
    <t> Türkmenistan</t>
  </si>
  <si>
    <t> Malavi</t>
  </si>
  <si>
    <t> İran</t>
  </si>
  <si>
    <t> Mısır</t>
  </si>
  <si>
    <t> Suriye</t>
  </si>
  <si>
    <t> Çad</t>
  </si>
  <si>
    <t> Türkiye</t>
  </si>
  <si>
    <t> Gine Bissau</t>
  </si>
  <si>
    <t> Somali</t>
  </si>
  <si>
    <t> Mozambik</t>
  </si>
  <si>
    <t>Afganistan</t>
  </si>
  <si>
    <t> Nijer</t>
  </si>
  <si>
    <t> Irak</t>
  </si>
  <si>
    <t> Ukrayna</t>
  </si>
  <si>
    <t> Almanya</t>
  </si>
  <si>
    <t> Cezayir</t>
  </si>
  <si>
    <t> Bulgaristan</t>
  </si>
  <si>
    <t> Gana</t>
  </si>
  <si>
    <t> Kırgızistan</t>
  </si>
  <si>
    <t> Moritanya</t>
  </si>
  <si>
    <t> Etiyopya</t>
  </si>
  <si>
    <t> Ruanda</t>
  </si>
  <si>
    <t> Filistin</t>
  </si>
  <si>
    <t>Ahıska</t>
  </si>
  <si>
    <t> Sudan</t>
  </si>
  <si>
    <t> Avusturya</t>
  </si>
  <si>
    <t> Yunanistan</t>
  </si>
  <si>
    <t> Burundi</t>
  </si>
  <si>
    <t> Gürcistan</t>
  </si>
  <si>
    <t> Liberya</t>
  </si>
  <si>
    <t> Moğolistan</t>
  </si>
  <si>
    <t> Madagaskar</t>
  </si>
  <si>
    <t> Kazakistan</t>
  </si>
  <si>
    <t> Orta Afrika Cumhuriyeti</t>
  </si>
  <si>
    <t> Nijerya</t>
  </si>
  <si>
    <t> Sierra Leone</t>
  </si>
  <si>
    <t> Yemen</t>
  </si>
  <si>
    <t> Tunus</t>
  </si>
  <si>
    <t>Hollanda</t>
  </si>
  <si>
    <t> Vietnam</t>
  </si>
  <si>
    <t> Endonezya</t>
  </si>
  <si>
    <t> Bangladeş</t>
  </si>
  <si>
    <t> Gine</t>
  </si>
  <si>
    <t> Benin</t>
  </si>
  <si>
    <t> Tanzanya</t>
  </si>
  <si>
    <t> Fildişi Sahili</t>
  </si>
  <si>
    <t>Kosova</t>
  </si>
  <si>
    <t> Lübnan</t>
  </si>
  <si>
    <t> Arnavutluk</t>
  </si>
  <si>
    <t> Moldova</t>
  </si>
  <si>
    <t> Pakistan</t>
  </si>
  <si>
    <t> Singapur</t>
  </si>
  <si>
    <t> Çin</t>
  </si>
  <si>
    <t> Zambiya</t>
  </si>
  <si>
    <t> Özbekistan</t>
  </si>
  <si>
    <t> Zimbabve</t>
  </si>
  <si>
    <t> Kongo</t>
  </si>
  <si>
    <t>Hindistan</t>
  </si>
  <si>
    <t> Rusya</t>
  </si>
  <si>
    <t>İngiltere</t>
  </si>
  <si>
    <t> Kenya</t>
  </si>
  <si>
    <t>Kolombiya</t>
  </si>
  <si>
    <t> Fas</t>
  </si>
  <si>
    <t> Burkina Faso</t>
  </si>
  <si>
    <t> Makedonya</t>
  </si>
  <si>
    <t> Cibuti</t>
  </si>
  <si>
    <t> Tacikistan</t>
  </si>
  <si>
    <t> Filipinler</t>
  </si>
  <si>
    <t> Ürdün</t>
  </si>
  <si>
    <t> Gabon</t>
  </si>
  <si>
    <t> Güney Afrika</t>
  </si>
  <si>
    <t> Güney Sudan</t>
  </si>
  <si>
    <t> Kıbrıs</t>
  </si>
  <si>
    <t> Haiti</t>
  </si>
  <si>
    <t> Sırbistan</t>
  </si>
  <si>
    <t> İsrail</t>
  </si>
  <si>
    <t> Fransa</t>
  </si>
  <si>
    <t> İtalya</t>
  </si>
  <si>
    <t> Belçika</t>
  </si>
  <si>
    <t> Kamboçya</t>
  </si>
  <si>
    <t> Bosna-Hersek</t>
  </si>
  <si>
    <t> Libya</t>
  </si>
  <si>
    <t> Mali</t>
  </si>
  <si>
    <t> Macaristan</t>
  </si>
  <si>
    <t> Senegal</t>
  </si>
  <si>
    <t> Malezya</t>
  </si>
  <si>
    <t> Tayland</t>
  </si>
  <si>
    <t> Mauritius</t>
  </si>
  <si>
    <t>Kamerun</t>
  </si>
  <si>
    <t> Namibya</t>
  </si>
  <si>
    <t>Uygur</t>
  </si>
  <si>
    <t> São Tomé ve Príncipe</t>
  </si>
  <si>
    <t> Sri Lanka</t>
  </si>
  <si>
    <t> Togo</t>
  </si>
  <si>
    <t> Uganda</t>
  </si>
  <si>
    <t>Avustralya</t>
  </si>
  <si>
    <t>Haymatlos</t>
  </si>
  <si>
    <t>Sancak</t>
  </si>
  <si>
    <t xml:space="preserve">Toplam </t>
  </si>
  <si>
    <t>2018-2019 Eğitim- Öğretim Yılı Uyruklarına Göre Uluslarararası Öğrenci Sayıları</t>
  </si>
  <si>
    <t>2019-2020 Eğitim- Öğretim Yılı Uyruklarına Göre Uluslararası  Öğrenci Sayıları</t>
  </si>
  <si>
    <t>2016-2017  Eğitim-Öğretim Yılı Uyruklarına Göre Uluslararası Öğrenci Sayıları</t>
  </si>
  <si>
    <t>Genel Toplam</t>
  </si>
  <si>
    <t>2017-2018 Eğitim Öğretim Yılı  Uyruklarına Göre Uluslararası Öğrenci Sayıları</t>
  </si>
  <si>
    <t xml:space="preserve">Ülke </t>
  </si>
  <si>
    <t>Ülke</t>
  </si>
  <si>
    <t>AMERİKA</t>
  </si>
  <si>
    <t xml:space="preserve">AFRİKA </t>
  </si>
  <si>
    <t xml:space="preserve">ASYA </t>
  </si>
  <si>
    <t> Afganistan</t>
  </si>
  <si>
    <t> Çin (+7 Uygur)</t>
  </si>
  <si>
    <t>TÜRKÎ CUMHURİYETLER</t>
  </si>
  <si>
    <t>AVRUPA</t>
  </si>
  <si>
    <t>Tuva</t>
  </si>
  <si>
    <t> Yeni Gine</t>
  </si>
  <si>
    <t>BALKANLAR</t>
  </si>
  <si>
    <t>ORTA DOĞU</t>
  </si>
  <si>
    <t> Sırbistan (+1 Sancak)</t>
  </si>
  <si>
    <t>TOPLULUK</t>
  </si>
  <si>
    <t>OKYANUSYA</t>
  </si>
  <si>
    <t>Sayı</t>
  </si>
  <si>
    <t>KITALARA GÖRE</t>
  </si>
  <si>
    <t>SAYI</t>
  </si>
  <si>
    <t xml:space="preserve"> </t>
  </si>
  <si>
    <t>Kanada</t>
  </si>
  <si>
    <t>Burma</t>
  </si>
  <si>
    <t xml:space="preserve"> Çin </t>
  </si>
  <si>
    <t>Gambia</t>
  </si>
  <si>
    <t>Komor</t>
  </si>
  <si>
    <t>Nepal</t>
  </si>
  <si>
    <t>Kongo Cumhur</t>
  </si>
  <si>
    <t> Kongo Demokratik</t>
  </si>
  <si>
    <t>Danimarka</t>
  </si>
  <si>
    <t>Eritre</t>
  </si>
  <si>
    <t>Romanya</t>
  </si>
  <si>
    <t>Norveç</t>
  </si>
  <si>
    <t> Zimbave</t>
  </si>
  <si>
    <t>Karadağ</t>
  </si>
  <si>
    <t>Angola</t>
  </si>
  <si>
    <t xml:space="preserve"> Sırbistan </t>
  </si>
  <si>
    <t>Türkiye  Haymatlos</t>
  </si>
  <si>
    <t>Suudi Arabistan</t>
  </si>
  <si>
    <t xml:space="preserve">Sancak </t>
  </si>
  <si>
    <t>Brezilya</t>
  </si>
  <si>
    <t>Meksika</t>
  </si>
  <si>
    <t>Kuzey Kore</t>
  </si>
  <si>
    <t>Güney Kore</t>
  </si>
  <si>
    <t>İspanya</t>
  </si>
  <si>
    <t>Polonya</t>
  </si>
  <si>
    <t>İsveç</t>
  </si>
  <si>
    <t>Kongo Cumhuriyeti</t>
  </si>
  <si>
    <t> Namibia</t>
  </si>
  <si>
    <t>Türkiye  Haymatloz</t>
  </si>
  <si>
    <t>AFRİKA</t>
  </si>
  <si>
    <t>Güney Sudan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</si>
</sst>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\ hh:mm;@"/>
  </numFmts>
  <fonts count="2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8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rgb="FFFF000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1"/>
      <color rgb="FFFF0000"/>
      <name val="Calibri"/>
      <family val="2"/>
      <scheme val="minor"/>
    </font>
    <font>
      <b/>
      <sz val="14"/>
      <color theme="1" tint="4.9989318521683403E-2"/>
      <name val="Calibri"/>
      <family val="2"/>
      <charset val="162"/>
      <scheme val="minor"/>
    </font>
    <font>
      <b/>
      <sz val="11"/>
      <color theme="1" tint="4.9989318521683403E-2"/>
      <name val="Calibri"/>
      <family val="2"/>
      <charset val="162"/>
      <scheme val="minor"/>
    </font>
    <font>
      <b/>
      <sz val="16"/>
      <color rgb="FFFF0000"/>
      <name val="Calibri"/>
      <family val="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theme="1" tint="4.9989318521683403E-2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BBD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0" xfId="0" applyFont="1"/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7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8" fillId="4" borderId="2" xfId="0" applyFont="1" applyFill="1" applyBorder="1"/>
    <xf numFmtId="0" fontId="7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3" xfId="0" applyFont="1" applyFill="1" applyBorder="1"/>
    <xf numFmtId="0" fontId="1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8" fillId="6" borderId="2" xfId="0" applyFont="1" applyFill="1" applyBorder="1"/>
    <xf numFmtId="0" fontId="1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/>
    <xf numFmtId="0" fontId="9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11" fillId="2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2" fillId="4" borderId="2" xfId="0" applyFont="1" applyFill="1" applyBorder="1"/>
    <xf numFmtId="0" fontId="11" fillId="6" borderId="2" xfId="0" applyFont="1" applyFill="1" applyBorder="1" applyAlignment="1">
      <alignment horizontal="center" vertical="center" wrapText="1"/>
    </xf>
    <xf numFmtId="0" fontId="12" fillId="6" borderId="2" xfId="0" applyFont="1" applyFill="1" applyBorder="1"/>
    <xf numFmtId="0" fontId="9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/>
    <xf numFmtId="0" fontId="9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/>
    <xf numFmtId="0" fontId="7" fillId="0" borderId="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5" fillId="0" borderId="9" xfId="0" applyFont="1" applyBorder="1"/>
    <xf numFmtId="0" fontId="7" fillId="0" borderId="4" xfId="0" applyFont="1" applyFill="1" applyBorder="1"/>
    <xf numFmtId="0" fontId="7" fillId="0" borderId="10" xfId="0" applyFont="1" applyBorder="1"/>
    <xf numFmtId="0" fontId="1" fillId="7" borderId="2" xfId="0" applyFont="1" applyFill="1" applyBorder="1" applyAlignment="1">
      <alignment vertical="center"/>
    </xf>
    <xf numFmtId="0" fontId="3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0" fillId="0" borderId="2" xfId="0" applyBorder="1"/>
    <xf numFmtId="0" fontId="15" fillId="0" borderId="2" xfId="0" applyFont="1" applyBorder="1"/>
    <xf numFmtId="0" fontId="8" fillId="0" borderId="2" xfId="0" applyFont="1" applyBorder="1"/>
    <xf numFmtId="0" fontId="10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6" fillId="0" borderId="2" xfId="0" applyFont="1" applyBorder="1"/>
    <xf numFmtId="0" fontId="1" fillId="0" borderId="2" xfId="0" applyFont="1" applyBorder="1"/>
    <xf numFmtId="0" fontId="17" fillId="0" borderId="2" xfId="0" applyFont="1" applyBorder="1"/>
    <xf numFmtId="0" fontId="10" fillId="0" borderId="2" xfId="0" applyFont="1" applyBorder="1"/>
    <xf numFmtId="0" fontId="6" fillId="0" borderId="2" xfId="0" applyFont="1" applyBorder="1"/>
    <xf numFmtId="0" fontId="17" fillId="0" borderId="2" xfId="0" applyFont="1" applyFill="1" applyBorder="1"/>
    <xf numFmtId="0" fontId="1" fillId="0" borderId="2" xfId="0" applyFont="1" applyFill="1" applyBorder="1"/>
    <xf numFmtId="0" fontId="18" fillId="0" borderId="2" xfId="0" applyFont="1" applyFill="1" applyBorder="1"/>
    <xf numFmtId="0" fontId="5" fillId="5" borderId="0" xfId="0" applyFont="1" applyFill="1" applyBorder="1" applyAlignment="1"/>
    <xf numFmtId="0" fontId="19" fillId="9" borderId="2" xfId="0" applyFont="1" applyFill="1" applyBorder="1"/>
    <xf numFmtId="0" fontId="0" fillId="9" borderId="2" xfId="0" applyFill="1" applyBorder="1"/>
    <xf numFmtId="0" fontId="0" fillId="9" borderId="0" xfId="0" applyFill="1" applyBorder="1"/>
    <xf numFmtId="0" fontId="0" fillId="9" borderId="0" xfId="0" applyFill="1"/>
    <xf numFmtId="0" fontId="6" fillId="0" borderId="0" xfId="0" applyFont="1"/>
    <xf numFmtId="0" fontId="0" fillId="0" borderId="0" xfId="0" applyBorder="1" applyAlignment="1">
      <alignment horizontal="center" vertical="center" textRotation="45"/>
    </xf>
    <xf numFmtId="0" fontId="10" fillId="0" borderId="9" xfId="0" applyFont="1" applyBorder="1"/>
    <xf numFmtId="0" fontId="15" fillId="0" borderId="9" xfId="0" applyFont="1" applyBorder="1"/>
    <xf numFmtId="0" fontId="8" fillId="0" borderId="3" xfId="0" applyFont="1" applyBorder="1"/>
    <xf numFmtId="0" fontId="10" fillId="0" borderId="3" xfId="0" applyFont="1" applyBorder="1"/>
    <xf numFmtId="0" fontId="15" fillId="0" borderId="3" xfId="0" applyFont="1" applyBorder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textRotation="45"/>
    </xf>
    <xf numFmtId="0" fontId="0" fillId="0" borderId="0" xfId="0" applyAlignment="1">
      <alignment horizontal="center" vertical="center" textRotation="43"/>
    </xf>
    <xf numFmtId="0" fontId="14" fillId="8" borderId="0" xfId="0" applyFont="1" applyFill="1" applyAlignment="1">
      <alignment horizontal="center"/>
    </xf>
    <xf numFmtId="0" fontId="0" fillId="0" borderId="0" xfId="0" applyBorder="1" applyAlignment="1">
      <alignment horizontal="center" vertical="center" textRotation="43"/>
    </xf>
    <xf numFmtId="0" fontId="0" fillId="0" borderId="0" xfId="0" applyBorder="1" applyAlignment="1">
      <alignment horizontal="center" vertical="center" textRotation="45"/>
    </xf>
    <xf numFmtId="0" fontId="0" fillId="0" borderId="0" xfId="0" applyAlignment="1">
      <alignment horizontal="center" vertical="center" textRotation="42"/>
    </xf>
    <xf numFmtId="0" fontId="5" fillId="8" borderId="0" xfId="0" applyFont="1" applyFill="1" applyAlignment="1">
      <alignment horizontal="center"/>
    </xf>
    <xf numFmtId="0" fontId="0" fillId="0" borderId="0" xfId="0" applyAlignment="1">
      <alignment horizontal="center" vertical="center" textRotation="44"/>
    </xf>
    <xf numFmtId="0" fontId="0" fillId="0" borderId="0" xfId="0" applyAlignment="1">
      <alignment horizontal="center" vertical="center" textRotation="47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0" fillId="0" borderId="0" xfId="0" applyNumberFormat="1" applyAlignment="1">
      <alignment horizontal="center" textRotation="46"/>
    </xf>
    <xf numFmtId="0" fontId="0" fillId="0" borderId="11" xfId="0" applyBorder="1" applyAlignment="1">
      <alignment horizontal="center" vertical="center" textRotation="45"/>
    </xf>
    <xf numFmtId="0" fontId="0" fillId="0" borderId="11" xfId="0" applyBorder="1" applyAlignment="1">
      <alignment horizontal="center" vertical="center" textRotation="48"/>
    </xf>
    <xf numFmtId="0" fontId="0" fillId="0" borderId="11" xfId="0" applyBorder="1" applyAlignment="1">
      <alignment horizontal="center" vertical="center" textRotation="46"/>
    </xf>
    <xf numFmtId="0" fontId="0" fillId="0" borderId="0" xfId="0" applyBorder="1" applyAlignment="1">
      <alignment textRotation="45"/>
    </xf>
    <xf numFmtId="0" fontId="1" fillId="0" borderId="0" xfId="0" applyFont="1" applyBorder="1"/>
    <xf numFmtId="0" fontId="17" fillId="0" borderId="3" xfId="0" applyFont="1" applyBorder="1"/>
    <xf numFmtId="0" fontId="0" fillId="5" borderId="2" xfId="0" applyFill="1" applyBorder="1"/>
    <xf numFmtId="0" fontId="0" fillId="5" borderId="0" xfId="0" applyFill="1" applyBorder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E1BB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10"/>
  <sheetViews>
    <sheetView topLeftCell="C1" workbookViewId="0">
      <selection activeCell="D16" sqref="D16"/>
    </sheetView>
  </sheetViews>
  <sheetFormatPr defaultRowHeight="15" x14ac:dyDescent="0.25"/>
  <cols>
    <col min="4" max="4" width="34.5703125" customWidth="1"/>
    <col min="5" max="5" width="16.7109375" customWidth="1"/>
    <col min="6" max="6" width="18.7109375" customWidth="1"/>
    <col min="7" max="7" width="19.42578125" customWidth="1"/>
    <col min="8" max="8" width="20.7109375" bestFit="1" customWidth="1"/>
  </cols>
  <sheetData>
    <row r="3" spans="4:8" ht="58.5" customHeight="1" x14ac:dyDescent="0.25">
      <c r="D3" s="87" t="s">
        <v>34</v>
      </c>
      <c r="E3" s="88"/>
      <c r="F3" s="88"/>
      <c r="G3" s="88"/>
      <c r="H3" s="89"/>
    </row>
    <row r="4" spans="4:8" s="7" customFormat="1" ht="56.25" customHeight="1" x14ac:dyDescent="0.3">
      <c r="D4" s="12"/>
      <c r="E4" s="11" t="s">
        <v>16</v>
      </c>
      <c r="F4" s="11" t="s">
        <v>24</v>
      </c>
      <c r="G4" s="11" t="s">
        <v>25</v>
      </c>
      <c r="H4" s="13" t="s">
        <v>35</v>
      </c>
    </row>
    <row r="5" spans="4:8" s="7" customFormat="1" ht="30" customHeight="1" x14ac:dyDescent="0.3">
      <c r="D5" s="5" t="s">
        <v>23</v>
      </c>
      <c r="E5" s="5">
        <f>SAYILAR!$I$22</f>
        <v>252</v>
      </c>
      <c r="F5" s="5">
        <f>SAYILAR!$L$22</f>
        <v>1113</v>
      </c>
      <c r="G5" s="5">
        <f>SAYILAR!$S$22</f>
        <v>132</v>
      </c>
      <c r="H5" s="37">
        <f>SAYILAR!$X$22</f>
        <v>129</v>
      </c>
    </row>
    <row r="6" spans="4:8" s="7" customFormat="1" ht="30" customHeight="1" x14ac:dyDescent="0.3">
      <c r="D6" s="5" t="s">
        <v>17</v>
      </c>
      <c r="E6" s="5">
        <v>1237</v>
      </c>
      <c r="F6" s="5">
        <f>SAYILAR!$M$22</f>
        <v>625</v>
      </c>
      <c r="G6" s="5">
        <f>SAYILAR!$Q$22</f>
        <v>19</v>
      </c>
      <c r="H6" s="37">
        <f>SAYILAR!$V$22</f>
        <v>3</v>
      </c>
    </row>
    <row r="7" spans="4:8" s="7" customFormat="1" ht="30" customHeight="1" x14ac:dyDescent="0.3">
      <c r="D7" s="5" t="s">
        <v>1</v>
      </c>
      <c r="E7" s="5">
        <f>SAYILAR!$J$22</f>
        <v>279</v>
      </c>
      <c r="F7" s="5">
        <v>0</v>
      </c>
      <c r="G7" s="5">
        <f>SAYILAR!$T$22</f>
        <v>70</v>
      </c>
      <c r="H7" s="37">
        <f>SAYILAR!$Y$22</f>
        <v>175</v>
      </c>
    </row>
    <row r="8" spans="4:8" s="7" customFormat="1" ht="30" customHeight="1" x14ac:dyDescent="0.3">
      <c r="D8" s="5" t="s">
        <v>33</v>
      </c>
      <c r="E8" s="5">
        <v>494</v>
      </c>
      <c r="F8" s="5">
        <v>1</v>
      </c>
      <c r="G8" s="5">
        <f>SAYILAR!$R$22</f>
        <v>87</v>
      </c>
      <c r="H8" s="37">
        <v>0</v>
      </c>
    </row>
    <row r="10" spans="4:8" ht="18.75" x14ac:dyDescent="0.3">
      <c r="D10" s="9" t="s">
        <v>38</v>
      </c>
      <c r="E10" s="10">
        <f>SUM(E5:E9)</f>
        <v>2262</v>
      </c>
      <c r="F10" s="10">
        <f t="shared" ref="F10:H10" si="0">SUM(F5:F9)</f>
        <v>1739</v>
      </c>
      <c r="G10" s="10">
        <f t="shared" si="0"/>
        <v>308</v>
      </c>
      <c r="H10" s="10">
        <f t="shared" si="0"/>
        <v>307</v>
      </c>
    </row>
  </sheetData>
  <mergeCells count="1">
    <mergeCell ref="D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3:Z24"/>
  <sheetViews>
    <sheetView zoomScaleNormal="100" workbookViewId="0">
      <pane xSplit="2" ySplit="6" topLeftCell="I7" activePane="bottomRight" state="frozen"/>
      <selection pane="topRight" activeCell="C1" sqref="C1"/>
      <selection pane="bottomLeft" activeCell="A7" sqref="A7"/>
      <selection pane="bottomRight" activeCell="I24" sqref="I24"/>
    </sheetView>
  </sheetViews>
  <sheetFormatPr defaultRowHeight="15" x14ac:dyDescent="0.25"/>
  <cols>
    <col min="2" max="2" width="18.85546875" customWidth="1"/>
    <col min="3" max="3" width="13.28515625" customWidth="1"/>
    <col min="4" max="5" width="12.5703125" customWidth="1"/>
    <col min="6" max="6" width="15.28515625" customWidth="1"/>
    <col min="7" max="7" width="15.85546875" customWidth="1"/>
    <col min="8" max="8" width="13.5703125" customWidth="1"/>
    <col min="9" max="9" width="16.5703125" customWidth="1"/>
    <col min="10" max="11" width="16.7109375" customWidth="1"/>
    <col min="12" max="12" width="14.140625" customWidth="1"/>
    <col min="13" max="13" width="13.5703125" customWidth="1"/>
    <col min="14" max="14" width="15" customWidth="1"/>
    <col min="15" max="16" width="14.5703125" customWidth="1"/>
    <col min="17" max="17" width="18.85546875" customWidth="1"/>
    <col min="18" max="18" width="16.28515625" customWidth="1"/>
    <col min="19" max="19" width="12.7109375" customWidth="1"/>
    <col min="20" max="20" width="14.7109375" customWidth="1"/>
    <col min="21" max="21" width="14.140625" customWidth="1"/>
    <col min="22" max="22" width="14.42578125" customWidth="1"/>
    <col min="23" max="23" width="12.140625" customWidth="1"/>
    <col min="24" max="24" width="14.5703125" customWidth="1"/>
    <col min="25" max="25" width="16" customWidth="1"/>
    <col min="26" max="26" width="13.28515625" customWidth="1"/>
  </cols>
  <sheetData>
    <row r="3" spans="2:26" ht="25.5" customHeight="1" x14ac:dyDescent="0.25"/>
    <row r="4" spans="2:26" ht="33" customHeight="1" x14ac:dyDescent="0.25">
      <c r="B4" s="1"/>
      <c r="C4" s="98" t="s">
        <v>16</v>
      </c>
      <c r="D4" s="100"/>
      <c r="E4" s="100"/>
      <c r="F4" s="100"/>
      <c r="G4" s="100"/>
      <c r="H4" s="100"/>
      <c r="I4" s="100"/>
      <c r="J4" s="100"/>
      <c r="K4" s="99"/>
      <c r="L4" s="101" t="s">
        <v>24</v>
      </c>
      <c r="M4" s="102"/>
      <c r="N4" s="102"/>
      <c r="O4" s="102"/>
      <c r="P4" s="103"/>
      <c r="Q4" s="90" t="s">
        <v>25</v>
      </c>
      <c r="R4" s="91"/>
      <c r="S4" s="91"/>
      <c r="T4" s="91"/>
      <c r="U4" s="92"/>
      <c r="V4" s="93" t="s">
        <v>35</v>
      </c>
      <c r="W4" s="94"/>
      <c r="X4" s="94"/>
      <c r="Y4" s="94"/>
      <c r="Z4" s="95"/>
    </row>
    <row r="5" spans="2:26" ht="38.25" customHeight="1" thickBot="1" x14ac:dyDescent="0.3">
      <c r="B5" s="1"/>
      <c r="C5" s="97" t="s">
        <v>17</v>
      </c>
      <c r="D5" s="97"/>
      <c r="E5" s="54" t="s">
        <v>15</v>
      </c>
      <c r="F5" s="98" t="s">
        <v>18</v>
      </c>
      <c r="G5" s="99"/>
      <c r="H5" s="59" t="s">
        <v>15</v>
      </c>
      <c r="I5" s="3" t="s">
        <v>23</v>
      </c>
      <c r="J5" s="3" t="s">
        <v>1</v>
      </c>
      <c r="K5" s="14" t="s">
        <v>38</v>
      </c>
      <c r="L5" s="96" t="s">
        <v>30</v>
      </c>
      <c r="M5" s="96"/>
      <c r="N5" s="96" t="s">
        <v>32</v>
      </c>
      <c r="O5" s="96"/>
      <c r="P5" s="23" t="s">
        <v>38</v>
      </c>
      <c r="Q5" s="4" t="s">
        <v>17</v>
      </c>
      <c r="R5" s="4" t="s">
        <v>18</v>
      </c>
      <c r="S5" s="4" t="s">
        <v>23</v>
      </c>
      <c r="T5" s="4" t="s">
        <v>26</v>
      </c>
      <c r="U5" s="4" t="s">
        <v>38</v>
      </c>
      <c r="V5" s="31" t="s">
        <v>17</v>
      </c>
      <c r="W5" s="31" t="s">
        <v>18</v>
      </c>
      <c r="X5" s="31" t="s">
        <v>23</v>
      </c>
      <c r="Y5" s="31" t="s">
        <v>26</v>
      </c>
      <c r="Z5" s="31" t="s">
        <v>38</v>
      </c>
    </row>
    <row r="6" spans="2:26" ht="29.25" customHeight="1" thickBot="1" x14ac:dyDescent="0.3">
      <c r="B6" s="18" t="s">
        <v>0</v>
      </c>
      <c r="C6" s="24" t="s">
        <v>20</v>
      </c>
      <c r="D6" s="24" t="s">
        <v>19</v>
      </c>
      <c r="E6" s="55" t="s">
        <v>15</v>
      </c>
      <c r="F6" s="24" t="s">
        <v>21</v>
      </c>
      <c r="G6" s="24" t="s">
        <v>22</v>
      </c>
      <c r="H6" s="55" t="s">
        <v>15</v>
      </c>
      <c r="I6" s="24"/>
      <c r="J6" s="24"/>
      <c r="K6" s="14"/>
      <c r="L6" s="8" t="s">
        <v>31</v>
      </c>
      <c r="M6" s="8" t="s">
        <v>29</v>
      </c>
      <c r="N6" s="25" t="s">
        <v>31</v>
      </c>
      <c r="O6" s="25" t="s">
        <v>29</v>
      </c>
      <c r="P6" s="25"/>
      <c r="Q6" s="26" t="s">
        <v>20</v>
      </c>
      <c r="R6" s="26" t="s">
        <v>21</v>
      </c>
      <c r="S6" s="26" t="s">
        <v>20</v>
      </c>
      <c r="T6" s="26" t="s">
        <v>21</v>
      </c>
      <c r="U6" s="15"/>
      <c r="V6" s="32" t="s">
        <v>20</v>
      </c>
      <c r="W6" s="32" t="s">
        <v>21</v>
      </c>
      <c r="X6" s="32" t="s">
        <v>20</v>
      </c>
      <c r="Y6" s="32" t="s">
        <v>21</v>
      </c>
      <c r="Z6" s="30"/>
    </row>
    <row r="7" spans="2:26" ht="17.100000000000001" customHeight="1" thickBot="1" x14ac:dyDescent="0.3">
      <c r="B7" s="19" t="s">
        <v>2</v>
      </c>
      <c r="C7" s="27">
        <v>1</v>
      </c>
      <c r="D7" s="27">
        <v>0</v>
      </c>
      <c r="E7" s="56">
        <f>C7+D7</f>
        <v>1</v>
      </c>
      <c r="F7" s="27">
        <v>2</v>
      </c>
      <c r="G7" s="27">
        <v>0</v>
      </c>
      <c r="H7" s="56">
        <f>F7+G7</f>
        <v>2</v>
      </c>
      <c r="I7" s="27">
        <v>0</v>
      </c>
      <c r="J7" s="27">
        <v>2</v>
      </c>
      <c r="K7" s="27">
        <f>E7+H7+I7+J7</f>
        <v>5</v>
      </c>
      <c r="L7" s="28">
        <v>0</v>
      </c>
      <c r="M7" s="28">
        <v>0</v>
      </c>
      <c r="N7" s="28">
        <v>0</v>
      </c>
      <c r="O7" s="28">
        <v>0</v>
      </c>
      <c r="P7" s="28">
        <f t="shared" ref="P7:P22" si="0">SUM(L7:O7)</f>
        <v>0</v>
      </c>
      <c r="Q7" s="29">
        <v>0</v>
      </c>
      <c r="R7" s="29">
        <v>0</v>
      </c>
      <c r="S7" s="29">
        <v>0</v>
      </c>
      <c r="T7" s="29">
        <v>0</v>
      </c>
      <c r="U7" s="15">
        <f>SUM(Q7:T7)</f>
        <v>0</v>
      </c>
      <c r="V7" s="33">
        <v>0</v>
      </c>
      <c r="W7" s="33">
        <v>0</v>
      </c>
      <c r="X7" s="33">
        <v>0</v>
      </c>
      <c r="Y7" s="33">
        <v>0</v>
      </c>
      <c r="Z7" s="30">
        <f>SUM(V7:Y7)</f>
        <v>0</v>
      </c>
    </row>
    <row r="8" spans="2:26" ht="17.100000000000001" customHeight="1" thickBot="1" x14ac:dyDescent="0.3">
      <c r="B8" s="19" t="s">
        <v>3</v>
      </c>
      <c r="C8" s="27">
        <v>15</v>
      </c>
      <c r="D8" s="27">
        <v>0</v>
      </c>
      <c r="E8" s="56">
        <f t="shared" ref="E8:E22" si="1">C8+D8</f>
        <v>15</v>
      </c>
      <c r="F8" s="27">
        <v>11</v>
      </c>
      <c r="G8" s="27">
        <v>0</v>
      </c>
      <c r="H8" s="56">
        <f t="shared" ref="H8:H21" si="2">F8+G8</f>
        <v>11</v>
      </c>
      <c r="I8" s="27">
        <v>3</v>
      </c>
      <c r="J8" s="27">
        <v>8</v>
      </c>
      <c r="K8" s="27">
        <f t="shared" ref="K8:K21" si="3">E8+H8+I8+J8</f>
        <v>37</v>
      </c>
      <c r="L8" s="28">
        <v>0</v>
      </c>
      <c r="M8" s="28">
        <v>0</v>
      </c>
      <c r="N8" s="28">
        <v>0</v>
      </c>
      <c r="O8" s="28">
        <v>0</v>
      </c>
      <c r="P8" s="28">
        <f t="shared" si="0"/>
        <v>0</v>
      </c>
      <c r="Q8" s="29">
        <v>0</v>
      </c>
      <c r="R8" s="29">
        <v>0</v>
      </c>
      <c r="S8" s="29">
        <v>0</v>
      </c>
      <c r="T8" s="29">
        <v>0</v>
      </c>
      <c r="U8" s="15">
        <f t="shared" ref="U8:U22" si="4">SUM(Q8:T8)</f>
        <v>0</v>
      </c>
      <c r="V8" s="33">
        <v>0</v>
      </c>
      <c r="W8" s="33">
        <v>0</v>
      </c>
      <c r="X8" s="33">
        <v>0</v>
      </c>
      <c r="Y8" s="33">
        <v>0</v>
      </c>
      <c r="Z8" s="30">
        <f t="shared" ref="Z8:Z22" si="5">SUM(V8:Y8)</f>
        <v>0</v>
      </c>
    </row>
    <row r="9" spans="2:26" ht="17.100000000000001" customHeight="1" thickBot="1" x14ac:dyDescent="0.3">
      <c r="B9" s="19" t="s">
        <v>4</v>
      </c>
      <c r="C9" s="27">
        <v>28</v>
      </c>
      <c r="D9" s="27">
        <v>0</v>
      </c>
      <c r="E9" s="56">
        <f t="shared" si="1"/>
        <v>28</v>
      </c>
      <c r="F9" s="27">
        <v>21</v>
      </c>
      <c r="G9" s="27">
        <v>0</v>
      </c>
      <c r="H9" s="56">
        <f t="shared" si="2"/>
        <v>21</v>
      </c>
      <c r="I9" s="27">
        <v>2</v>
      </c>
      <c r="J9" s="27">
        <v>7</v>
      </c>
      <c r="K9" s="27">
        <f t="shared" si="3"/>
        <v>58</v>
      </c>
      <c r="L9" s="28">
        <v>0</v>
      </c>
      <c r="M9" s="28">
        <v>0</v>
      </c>
      <c r="N9" s="28">
        <v>0</v>
      </c>
      <c r="O9" s="28">
        <v>0</v>
      </c>
      <c r="P9" s="28">
        <f t="shared" si="0"/>
        <v>0</v>
      </c>
      <c r="Q9" s="29">
        <v>0</v>
      </c>
      <c r="R9" s="29">
        <v>0</v>
      </c>
      <c r="S9" s="29">
        <v>0</v>
      </c>
      <c r="T9" s="29">
        <v>0</v>
      </c>
      <c r="U9" s="15">
        <f t="shared" si="4"/>
        <v>0</v>
      </c>
      <c r="V9" s="33">
        <v>0</v>
      </c>
      <c r="W9" s="33">
        <v>0</v>
      </c>
      <c r="X9" s="33">
        <v>0</v>
      </c>
      <c r="Y9" s="33">
        <v>0</v>
      </c>
      <c r="Z9" s="30">
        <f t="shared" si="5"/>
        <v>0</v>
      </c>
    </row>
    <row r="10" spans="2:26" ht="17.100000000000001" customHeight="1" thickBot="1" x14ac:dyDescent="0.3">
      <c r="B10" s="19" t="s">
        <v>5</v>
      </c>
      <c r="C10" s="27">
        <v>48</v>
      </c>
      <c r="D10" s="27">
        <v>2</v>
      </c>
      <c r="E10" s="56">
        <f t="shared" si="1"/>
        <v>50</v>
      </c>
      <c r="F10" s="27">
        <v>41</v>
      </c>
      <c r="G10" s="27">
        <v>7</v>
      </c>
      <c r="H10" s="56">
        <f t="shared" si="2"/>
        <v>48</v>
      </c>
      <c r="I10" s="27">
        <v>8</v>
      </c>
      <c r="J10" s="27">
        <v>20</v>
      </c>
      <c r="K10" s="27">
        <f t="shared" si="3"/>
        <v>126</v>
      </c>
      <c r="L10" s="28">
        <v>0</v>
      </c>
      <c r="M10" s="28">
        <v>0</v>
      </c>
      <c r="N10" s="28">
        <v>0</v>
      </c>
      <c r="O10" s="28">
        <v>0</v>
      </c>
      <c r="P10" s="28">
        <f t="shared" si="0"/>
        <v>0</v>
      </c>
      <c r="Q10" s="29">
        <v>0</v>
      </c>
      <c r="R10" s="29">
        <v>0</v>
      </c>
      <c r="S10" s="29">
        <v>0</v>
      </c>
      <c r="T10" s="29">
        <v>0</v>
      </c>
      <c r="U10" s="15">
        <f t="shared" si="4"/>
        <v>0</v>
      </c>
      <c r="V10" s="33">
        <v>0</v>
      </c>
      <c r="W10" s="33">
        <v>0</v>
      </c>
      <c r="X10" s="33">
        <v>0</v>
      </c>
      <c r="Y10" s="33">
        <v>0</v>
      </c>
      <c r="Z10" s="30">
        <f t="shared" si="5"/>
        <v>0</v>
      </c>
    </row>
    <row r="11" spans="2:26" ht="17.100000000000001" customHeight="1" thickBot="1" x14ac:dyDescent="0.3">
      <c r="B11" s="19" t="s">
        <v>6</v>
      </c>
      <c r="C11" s="27">
        <v>52</v>
      </c>
      <c r="D11" s="27">
        <v>15</v>
      </c>
      <c r="E11" s="56">
        <f t="shared" si="1"/>
        <v>67</v>
      </c>
      <c r="F11" s="27">
        <v>16</v>
      </c>
      <c r="G11" s="27">
        <v>9</v>
      </c>
      <c r="H11" s="56">
        <f t="shared" si="2"/>
        <v>25</v>
      </c>
      <c r="I11" s="27">
        <v>20</v>
      </c>
      <c r="J11" s="27">
        <v>36</v>
      </c>
      <c r="K11" s="27">
        <f t="shared" si="3"/>
        <v>148</v>
      </c>
      <c r="L11" s="28">
        <v>0</v>
      </c>
      <c r="M11" s="28">
        <v>0</v>
      </c>
      <c r="N11" s="28">
        <v>0</v>
      </c>
      <c r="O11" s="28">
        <v>0</v>
      </c>
      <c r="P11" s="28">
        <f t="shared" si="0"/>
        <v>0</v>
      </c>
      <c r="Q11" s="29">
        <v>0</v>
      </c>
      <c r="R11" s="29">
        <v>0</v>
      </c>
      <c r="S11" s="29">
        <v>0</v>
      </c>
      <c r="T11" s="29">
        <v>0</v>
      </c>
      <c r="U11" s="15">
        <f t="shared" si="4"/>
        <v>0</v>
      </c>
      <c r="V11" s="33">
        <v>0</v>
      </c>
      <c r="W11" s="33">
        <v>0</v>
      </c>
      <c r="X11" s="33">
        <v>0</v>
      </c>
      <c r="Y11" s="33">
        <v>0</v>
      </c>
      <c r="Z11" s="30">
        <f t="shared" si="5"/>
        <v>0</v>
      </c>
    </row>
    <row r="12" spans="2:26" ht="17.100000000000001" customHeight="1" thickBot="1" x14ac:dyDescent="0.3">
      <c r="B12" s="19" t="s">
        <v>7</v>
      </c>
      <c r="C12" s="27">
        <v>63</v>
      </c>
      <c r="D12" s="27">
        <v>13</v>
      </c>
      <c r="E12" s="56">
        <f t="shared" si="1"/>
        <v>76</v>
      </c>
      <c r="F12" s="27">
        <v>26</v>
      </c>
      <c r="G12" s="27">
        <v>10</v>
      </c>
      <c r="H12" s="56">
        <f t="shared" si="2"/>
        <v>36</v>
      </c>
      <c r="I12" s="27">
        <v>16</v>
      </c>
      <c r="J12" s="27">
        <v>22</v>
      </c>
      <c r="K12" s="27">
        <f t="shared" si="3"/>
        <v>150</v>
      </c>
      <c r="L12" s="28">
        <v>11</v>
      </c>
      <c r="M12" s="28">
        <v>13</v>
      </c>
      <c r="N12" s="28">
        <v>0</v>
      </c>
      <c r="O12" s="28">
        <v>1</v>
      </c>
      <c r="P12" s="28">
        <f t="shared" si="0"/>
        <v>25</v>
      </c>
      <c r="Q12" s="29">
        <v>0</v>
      </c>
      <c r="R12" s="29">
        <v>0</v>
      </c>
      <c r="S12" s="29">
        <v>0</v>
      </c>
      <c r="T12" s="29">
        <v>0</v>
      </c>
      <c r="U12" s="15">
        <f t="shared" si="4"/>
        <v>0</v>
      </c>
      <c r="V12" s="33">
        <v>0</v>
      </c>
      <c r="W12" s="33">
        <v>0</v>
      </c>
      <c r="X12" s="33">
        <v>0</v>
      </c>
      <c r="Y12" s="33">
        <v>0</v>
      </c>
      <c r="Z12" s="30">
        <f t="shared" si="5"/>
        <v>0</v>
      </c>
    </row>
    <row r="13" spans="2:26" ht="17.100000000000001" customHeight="1" thickBot="1" x14ac:dyDescent="0.3">
      <c r="B13" s="19" t="s">
        <v>8</v>
      </c>
      <c r="C13" s="27">
        <v>55</v>
      </c>
      <c r="D13" s="27">
        <v>20</v>
      </c>
      <c r="E13" s="56">
        <f t="shared" si="1"/>
        <v>75</v>
      </c>
      <c r="F13" s="27">
        <v>22</v>
      </c>
      <c r="G13" s="27">
        <v>6</v>
      </c>
      <c r="H13" s="56">
        <f t="shared" si="2"/>
        <v>28</v>
      </c>
      <c r="I13" s="27">
        <v>29</v>
      </c>
      <c r="J13" s="27">
        <v>20</v>
      </c>
      <c r="K13" s="27">
        <f t="shared" si="3"/>
        <v>152</v>
      </c>
      <c r="L13" s="28">
        <v>43</v>
      </c>
      <c r="M13" s="28">
        <v>52</v>
      </c>
      <c r="N13" s="28">
        <v>0</v>
      </c>
      <c r="O13" s="28">
        <v>0</v>
      </c>
      <c r="P13" s="28">
        <f t="shared" si="0"/>
        <v>95</v>
      </c>
      <c r="Q13" s="29">
        <v>0</v>
      </c>
      <c r="R13" s="29">
        <v>0</v>
      </c>
      <c r="S13" s="29">
        <v>0</v>
      </c>
      <c r="T13" s="29">
        <v>0</v>
      </c>
      <c r="U13" s="15">
        <f t="shared" si="4"/>
        <v>0</v>
      </c>
      <c r="V13" s="33">
        <v>0</v>
      </c>
      <c r="W13" s="33">
        <v>0</v>
      </c>
      <c r="X13" s="33">
        <v>0</v>
      </c>
      <c r="Y13" s="33">
        <v>0</v>
      </c>
      <c r="Z13" s="30">
        <f t="shared" si="5"/>
        <v>0</v>
      </c>
    </row>
    <row r="14" spans="2:26" ht="17.100000000000001" customHeight="1" thickBot="1" x14ac:dyDescent="0.3">
      <c r="B14" s="19" t="s">
        <v>9</v>
      </c>
      <c r="C14" s="27">
        <v>95</v>
      </c>
      <c r="D14" s="27">
        <v>33</v>
      </c>
      <c r="E14" s="56">
        <f t="shared" si="1"/>
        <v>128</v>
      </c>
      <c r="F14" s="27">
        <v>38</v>
      </c>
      <c r="G14" s="27">
        <v>13</v>
      </c>
      <c r="H14" s="56">
        <f t="shared" si="2"/>
        <v>51</v>
      </c>
      <c r="I14" s="27">
        <v>12</v>
      </c>
      <c r="J14" s="27">
        <v>16</v>
      </c>
      <c r="K14" s="27">
        <f t="shared" si="3"/>
        <v>207</v>
      </c>
      <c r="L14" s="28">
        <v>77</v>
      </c>
      <c r="M14" s="28">
        <v>130</v>
      </c>
      <c r="N14" s="28">
        <v>0</v>
      </c>
      <c r="O14" s="28">
        <v>0</v>
      </c>
      <c r="P14" s="28">
        <f t="shared" si="0"/>
        <v>207</v>
      </c>
      <c r="Q14" s="29">
        <v>0</v>
      </c>
      <c r="R14" s="29">
        <v>0</v>
      </c>
      <c r="S14" s="29">
        <v>0</v>
      </c>
      <c r="T14" s="29">
        <v>0</v>
      </c>
      <c r="U14" s="15">
        <f t="shared" si="4"/>
        <v>0</v>
      </c>
      <c r="V14" s="33">
        <v>0</v>
      </c>
      <c r="W14" s="33">
        <v>0</v>
      </c>
      <c r="X14" s="33">
        <v>0</v>
      </c>
      <c r="Y14" s="33">
        <v>0</v>
      </c>
      <c r="Z14" s="30">
        <f t="shared" si="5"/>
        <v>0</v>
      </c>
    </row>
    <row r="15" spans="2:26" ht="17.100000000000001" customHeight="1" thickBot="1" x14ac:dyDescent="0.3">
      <c r="B15" s="19" t="s">
        <v>10</v>
      </c>
      <c r="C15" s="27">
        <v>94</v>
      </c>
      <c r="D15" s="27">
        <v>32</v>
      </c>
      <c r="E15" s="56">
        <f t="shared" si="1"/>
        <v>126</v>
      </c>
      <c r="F15" s="27">
        <v>53</v>
      </c>
      <c r="G15" s="27">
        <v>21</v>
      </c>
      <c r="H15" s="56">
        <f t="shared" si="2"/>
        <v>74</v>
      </c>
      <c r="I15" s="27">
        <v>30</v>
      </c>
      <c r="J15" s="27">
        <v>16</v>
      </c>
      <c r="K15" s="27">
        <f t="shared" si="3"/>
        <v>246</v>
      </c>
      <c r="L15" s="28">
        <v>112</v>
      </c>
      <c r="M15" s="28">
        <v>95</v>
      </c>
      <c r="N15" s="28">
        <v>0</v>
      </c>
      <c r="O15" s="28">
        <v>0</v>
      </c>
      <c r="P15" s="28">
        <f t="shared" si="0"/>
        <v>207</v>
      </c>
      <c r="Q15" s="29">
        <v>0</v>
      </c>
      <c r="R15" s="29">
        <v>0</v>
      </c>
      <c r="S15" s="29">
        <v>0</v>
      </c>
      <c r="T15" s="29">
        <v>0</v>
      </c>
      <c r="U15" s="15">
        <f t="shared" si="4"/>
        <v>0</v>
      </c>
      <c r="V15" s="33">
        <v>0</v>
      </c>
      <c r="W15" s="33">
        <v>0</v>
      </c>
      <c r="X15" s="33">
        <v>0</v>
      </c>
      <c r="Y15" s="33">
        <v>0</v>
      </c>
      <c r="Z15" s="30">
        <f t="shared" si="5"/>
        <v>0</v>
      </c>
    </row>
    <row r="16" spans="2:26" ht="17.100000000000001" customHeight="1" thickBot="1" x14ac:dyDescent="0.3">
      <c r="B16" s="20" t="s">
        <v>11</v>
      </c>
      <c r="C16" s="27">
        <v>108</v>
      </c>
      <c r="D16" s="27">
        <v>31</v>
      </c>
      <c r="E16" s="56">
        <f t="shared" si="1"/>
        <v>139</v>
      </c>
      <c r="F16" s="27">
        <v>58</v>
      </c>
      <c r="G16" s="27">
        <v>33</v>
      </c>
      <c r="H16" s="56">
        <f t="shared" si="2"/>
        <v>91</v>
      </c>
      <c r="I16" s="27">
        <v>36</v>
      </c>
      <c r="J16" s="27">
        <v>27</v>
      </c>
      <c r="K16" s="27">
        <f t="shared" si="3"/>
        <v>293</v>
      </c>
      <c r="L16" s="28">
        <v>101</v>
      </c>
      <c r="M16" s="28">
        <v>103</v>
      </c>
      <c r="N16" s="28">
        <v>0</v>
      </c>
      <c r="O16" s="28">
        <v>0</v>
      </c>
      <c r="P16" s="28">
        <f t="shared" si="0"/>
        <v>204</v>
      </c>
      <c r="Q16" s="29">
        <v>3</v>
      </c>
      <c r="R16" s="29">
        <v>30</v>
      </c>
      <c r="S16" s="29">
        <v>37</v>
      </c>
      <c r="T16" s="29">
        <v>30</v>
      </c>
      <c r="U16" s="15">
        <f t="shared" si="4"/>
        <v>100</v>
      </c>
      <c r="V16" s="33">
        <v>0</v>
      </c>
      <c r="W16" s="33">
        <v>0</v>
      </c>
      <c r="X16" s="33">
        <v>0</v>
      </c>
      <c r="Y16" s="33">
        <v>0</v>
      </c>
      <c r="Z16" s="30">
        <f t="shared" si="5"/>
        <v>0</v>
      </c>
    </row>
    <row r="17" spans="2:26" ht="17.100000000000001" customHeight="1" thickBot="1" x14ac:dyDescent="0.3">
      <c r="B17" s="20" t="s">
        <v>12</v>
      </c>
      <c r="C17" s="27">
        <v>79</v>
      </c>
      <c r="D17" s="27">
        <v>45</v>
      </c>
      <c r="E17" s="56">
        <f t="shared" si="1"/>
        <v>124</v>
      </c>
      <c r="F17" s="27">
        <v>20</v>
      </c>
      <c r="G17" s="27">
        <v>14</v>
      </c>
      <c r="H17" s="56">
        <f t="shared" si="2"/>
        <v>34</v>
      </c>
      <c r="I17" s="27">
        <v>28</v>
      </c>
      <c r="J17" s="27">
        <v>20</v>
      </c>
      <c r="K17" s="27">
        <f t="shared" si="3"/>
        <v>206</v>
      </c>
      <c r="L17" s="28">
        <v>264</v>
      </c>
      <c r="M17" s="28">
        <v>78</v>
      </c>
      <c r="N17" s="28">
        <v>0</v>
      </c>
      <c r="O17" s="28">
        <v>0</v>
      </c>
      <c r="P17" s="28">
        <f t="shared" si="0"/>
        <v>342</v>
      </c>
      <c r="Q17" s="29">
        <v>1</v>
      </c>
      <c r="R17" s="29">
        <v>57</v>
      </c>
      <c r="S17" s="29">
        <v>49</v>
      </c>
      <c r="T17" s="29">
        <v>24</v>
      </c>
      <c r="U17" s="15">
        <f t="shared" si="4"/>
        <v>131</v>
      </c>
      <c r="V17" s="33">
        <v>0</v>
      </c>
      <c r="W17" s="33">
        <v>0</v>
      </c>
      <c r="X17" s="33">
        <v>2</v>
      </c>
      <c r="Y17" s="33">
        <v>28</v>
      </c>
      <c r="Z17" s="30">
        <f t="shared" si="5"/>
        <v>30</v>
      </c>
    </row>
    <row r="18" spans="2:26" ht="17.100000000000001" customHeight="1" thickBot="1" x14ac:dyDescent="0.3">
      <c r="B18" s="19" t="s">
        <v>13</v>
      </c>
      <c r="C18" s="27">
        <v>83</v>
      </c>
      <c r="D18" s="27">
        <v>27</v>
      </c>
      <c r="E18" s="56">
        <f t="shared" si="1"/>
        <v>110</v>
      </c>
      <c r="F18" s="27">
        <v>13</v>
      </c>
      <c r="G18" s="27">
        <v>9</v>
      </c>
      <c r="H18" s="56">
        <f t="shared" si="2"/>
        <v>22</v>
      </c>
      <c r="I18" s="27">
        <v>28</v>
      </c>
      <c r="J18" s="27">
        <v>20</v>
      </c>
      <c r="K18" s="27">
        <f t="shared" si="3"/>
        <v>180</v>
      </c>
      <c r="L18" s="28">
        <v>151</v>
      </c>
      <c r="M18" s="28">
        <v>44</v>
      </c>
      <c r="N18" s="28">
        <v>0</v>
      </c>
      <c r="O18" s="28">
        <v>0</v>
      </c>
      <c r="P18" s="28">
        <f t="shared" si="0"/>
        <v>195</v>
      </c>
      <c r="Q18" s="29">
        <v>5</v>
      </c>
      <c r="R18" s="29">
        <v>0</v>
      </c>
      <c r="S18" s="29">
        <v>23</v>
      </c>
      <c r="T18" s="29">
        <v>5</v>
      </c>
      <c r="U18" s="15">
        <f t="shared" si="4"/>
        <v>33</v>
      </c>
      <c r="V18" s="33">
        <v>0</v>
      </c>
      <c r="W18" s="33">
        <v>0</v>
      </c>
      <c r="X18" s="33">
        <v>24</v>
      </c>
      <c r="Y18" s="33">
        <v>87</v>
      </c>
      <c r="Z18" s="30">
        <f t="shared" si="5"/>
        <v>111</v>
      </c>
    </row>
    <row r="19" spans="2:26" ht="17.100000000000001" customHeight="1" thickBot="1" x14ac:dyDescent="0.3">
      <c r="B19" s="19" t="s">
        <v>14</v>
      </c>
      <c r="C19" s="38">
        <v>82</v>
      </c>
      <c r="D19" s="38">
        <v>23</v>
      </c>
      <c r="E19" s="56">
        <f t="shared" si="1"/>
        <v>105</v>
      </c>
      <c r="F19" s="38">
        <v>13</v>
      </c>
      <c r="G19" s="38">
        <v>12</v>
      </c>
      <c r="H19" s="56">
        <f t="shared" si="2"/>
        <v>25</v>
      </c>
      <c r="I19" s="38">
        <v>18</v>
      </c>
      <c r="J19" s="38">
        <v>13</v>
      </c>
      <c r="K19" s="27">
        <f t="shared" si="3"/>
        <v>161</v>
      </c>
      <c r="L19" s="39">
        <v>129</v>
      </c>
      <c r="M19" s="39">
        <v>32</v>
      </c>
      <c r="N19" s="39">
        <v>0</v>
      </c>
      <c r="O19" s="39">
        <v>0</v>
      </c>
      <c r="P19" s="39">
        <f t="shared" si="0"/>
        <v>161</v>
      </c>
      <c r="Q19" s="40">
        <v>3</v>
      </c>
      <c r="R19" s="40">
        <v>0</v>
      </c>
      <c r="S19" s="40">
        <v>3</v>
      </c>
      <c r="T19" s="40">
        <v>8</v>
      </c>
      <c r="U19" s="41">
        <f t="shared" si="4"/>
        <v>14</v>
      </c>
      <c r="V19" s="42">
        <v>0</v>
      </c>
      <c r="W19" s="42">
        <v>0</v>
      </c>
      <c r="X19" s="42">
        <v>65</v>
      </c>
      <c r="Y19" s="42">
        <v>34</v>
      </c>
      <c r="Z19" s="43">
        <f t="shared" si="5"/>
        <v>99</v>
      </c>
    </row>
    <row r="20" spans="2:26" ht="17.100000000000001" customHeight="1" thickBot="1" x14ac:dyDescent="0.3">
      <c r="B20" s="50" t="s">
        <v>36</v>
      </c>
      <c r="C20" s="36">
        <v>77</v>
      </c>
      <c r="D20" s="36">
        <v>53</v>
      </c>
      <c r="E20" s="57">
        <f t="shared" si="1"/>
        <v>130</v>
      </c>
      <c r="F20" s="36">
        <v>11</v>
      </c>
      <c r="G20" s="36">
        <v>15</v>
      </c>
      <c r="H20" s="57">
        <f t="shared" si="2"/>
        <v>26</v>
      </c>
      <c r="I20" s="36">
        <v>22</v>
      </c>
      <c r="J20" s="36">
        <v>38</v>
      </c>
      <c r="K20" s="27">
        <f t="shared" si="3"/>
        <v>216</v>
      </c>
      <c r="L20" s="44">
        <v>129</v>
      </c>
      <c r="M20" s="44">
        <v>33</v>
      </c>
      <c r="N20" s="44">
        <v>0</v>
      </c>
      <c r="O20" s="44">
        <v>0</v>
      </c>
      <c r="P20" s="44">
        <f t="shared" si="0"/>
        <v>162</v>
      </c>
      <c r="Q20" s="45">
        <v>6</v>
      </c>
      <c r="R20" s="45">
        <v>0</v>
      </c>
      <c r="S20" s="45">
        <v>17</v>
      </c>
      <c r="T20" s="45">
        <v>3</v>
      </c>
      <c r="U20" s="46">
        <f t="shared" si="4"/>
        <v>26</v>
      </c>
      <c r="V20" s="47">
        <v>3</v>
      </c>
      <c r="W20" s="47">
        <v>0</v>
      </c>
      <c r="X20" s="47">
        <v>38</v>
      </c>
      <c r="Y20" s="47">
        <v>26</v>
      </c>
      <c r="Z20" s="48">
        <f t="shared" si="5"/>
        <v>67</v>
      </c>
    </row>
    <row r="21" spans="2:26" ht="17.100000000000001" customHeight="1" thickBot="1" x14ac:dyDescent="0.3">
      <c r="B21" s="50" t="s">
        <v>37</v>
      </c>
      <c r="C21" s="36">
        <v>55</v>
      </c>
      <c r="D21" s="36">
        <v>8</v>
      </c>
      <c r="E21" s="57">
        <f t="shared" si="1"/>
        <v>63</v>
      </c>
      <c r="F21" s="36">
        <v>0</v>
      </c>
      <c r="G21" s="36">
        <v>0</v>
      </c>
      <c r="H21" s="57">
        <f t="shared" si="2"/>
        <v>0</v>
      </c>
      <c r="I21" s="36">
        <v>0</v>
      </c>
      <c r="J21" s="36">
        <v>14</v>
      </c>
      <c r="K21" s="27">
        <f t="shared" si="3"/>
        <v>77</v>
      </c>
      <c r="L21" s="44">
        <v>96</v>
      </c>
      <c r="M21" s="44">
        <v>45</v>
      </c>
      <c r="N21" s="44">
        <v>0</v>
      </c>
      <c r="O21" s="44">
        <v>0</v>
      </c>
      <c r="P21" s="44">
        <f t="shared" si="0"/>
        <v>141</v>
      </c>
      <c r="Q21" s="45">
        <v>1</v>
      </c>
      <c r="R21" s="45">
        <v>0</v>
      </c>
      <c r="S21" s="45">
        <v>3</v>
      </c>
      <c r="T21" s="45">
        <v>0</v>
      </c>
      <c r="U21" s="46">
        <f t="shared" si="4"/>
        <v>4</v>
      </c>
      <c r="V21" s="47">
        <v>0</v>
      </c>
      <c r="W21" s="47">
        <v>0</v>
      </c>
      <c r="X21" s="47"/>
      <c r="Y21" s="47"/>
      <c r="Z21" s="48"/>
    </row>
    <row r="22" spans="2:26" ht="19.5" thickBot="1" x14ac:dyDescent="0.35">
      <c r="B22" s="16" t="s">
        <v>15</v>
      </c>
      <c r="C22" s="49">
        <f t="shared" ref="C22:J22" si="6">SUM(C7:C21)</f>
        <v>935</v>
      </c>
      <c r="D22" s="49">
        <f t="shared" si="6"/>
        <v>302</v>
      </c>
      <c r="E22" s="58">
        <f t="shared" si="1"/>
        <v>1237</v>
      </c>
      <c r="F22" s="21">
        <f t="shared" si="6"/>
        <v>345</v>
      </c>
      <c r="G22" s="21">
        <f t="shared" si="6"/>
        <v>149</v>
      </c>
      <c r="H22" s="60">
        <f t="shared" si="6"/>
        <v>494</v>
      </c>
      <c r="I22" s="21">
        <f t="shared" si="6"/>
        <v>252</v>
      </c>
      <c r="J22" s="21">
        <f t="shared" si="6"/>
        <v>279</v>
      </c>
      <c r="K22" s="17">
        <f>SUM(K7:K21)</f>
        <v>2262</v>
      </c>
      <c r="L22" s="21">
        <f>SUM(L7:L21)</f>
        <v>1113</v>
      </c>
      <c r="M22" s="21">
        <f>SUM(M7:M21)</f>
        <v>625</v>
      </c>
      <c r="N22" s="21">
        <f>SUM(N7:N21)</f>
        <v>0</v>
      </c>
      <c r="O22" s="21">
        <f>SUM(O7:O21)</f>
        <v>1</v>
      </c>
      <c r="P22" s="17">
        <f t="shared" si="0"/>
        <v>1739</v>
      </c>
      <c r="Q22" s="21">
        <f>SUM(Q7:Q21)</f>
        <v>19</v>
      </c>
      <c r="R22" s="21">
        <f>SUM(R7:R21)</f>
        <v>87</v>
      </c>
      <c r="S22" s="21">
        <f>SUM(S7:S21)</f>
        <v>132</v>
      </c>
      <c r="T22" s="21">
        <f>SUM(T7:T21)</f>
        <v>70</v>
      </c>
      <c r="U22" s="22">
        <f t="shared" si="4"/>
        <v>308</v>
      </c>
      <c r="V22" s="21">
        <f>SUM(V7:V21)</f>
        <v>3</v>
      </c>
      <c r="W22" s="21">
        <f>SUM(W7:W19)</f>
        <v>0</v>
      </c>
      <c r="X22" s="21">
        <f>SUM(X7:X20)</f>
        <v>129</v>
      </c>
      <c r="Y22" s="21">
        <f>SUM(Y7:Y20)</f>
        <v>175</v>
      </c>
      <c r="Z22" s="22">
        <f t="shared" si="5"/>
        <v>307</v>
      </c>
    </row>
    <row r="24" spans="2:26" x14ac:dyDescent="0.25">
      <c r="B24" s="2"/>
    </row>
  </sheetData>
  <mergeCells count="8">
    <mergeCell ref="Q4:U4"/>
    <mergeCell ref="V4:Z4"/>
    <mergeCell ref="N5:O5"/>
    <mergeCell ref="C5:D5"/>
    <mergeCell ref="F5:G5"/>
    <mergeCell ref="L5:M5"/>
    <mergeCell ref="C4:K4"/>
    <mergeCell ref="L4:P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3" manualBreakCount="3">
    <brk id="11" max="1048575" man="1"/>
    <brk id="16" max="1048575" man="1"/>
    <brk id="2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topLeftCell="A46" workbookViewId="0">
      <selection activeCell="H21" sqref="H21"/>
    </sheetView>
  </sheetViews>
  <sheetFormatPr defaultRowHeight="15" x14ac:dyDescent="0.25"/>
  <cols>
    <col min="1" max="1" width="3.140625" customWidth="1"/>
    <col min="2" max="2" width="32.85546875" customWidth="1"/>
    <col min="3" max="3" width="12.42578125" customWidth="1"/>
    <col min="6" max="6" width="4.5703125" customWidth="1"/>
    <col min="7" max="7" width="32.7109375" customWidth="1"/>
    <col min="8" max="8" width="8.28515625" customWidth="1"/>
    <col min="10" max="10" width="15.42578125" customWidth="1"/>
    <col min="11" max="11" width="20.7109375" customWidth="1"/>
    <col min="12" max="12" width="20.140625" customWidth="1"/>
    <col min="15" max="15" width="14.5703125" customWidth="1"/>
    <col min="16" max="16" width="23.5703125" customWidth="1"/>
  </cols>
  <sheetData>
    <row r="1" spans="1:17" ht="20.25" customHeight="1" x14ac:dyDescent="0.3">
      <c r="B1" s="106" t="s">
        <v>262</v>
      </c>
      <c r="C1" s="106"/>
      <c r="D1" s="106"/>
      <c r="E1" s="106"/>
      <c r="F1" s="106"/>
      <c r="G1" s="106"/>
      <c r="H1" s="106"/>
      <c r="K1" s="79" t="s">
        <v>284</v>
      </c>
      <c r="L1" s="63" t="s">
        <v>268</v>
      </c>
      <c r="M1" s="63" t="s">
        <v>285</v>
      </c>
      <c r="O1" s="79" t="s">
        <v>284</v>
      </c>
      <c r="P1" s="63" t="s">
        <v>268</v>
      </c>
      <c r="Q1" s="63" t="s">
        <v>285</v>
      </c>
    </row>
    <row r="2" spans="1:17" x14ac:dyDescent="0.25">
      <c r="A2" s="61">
        <v>1</v>
      </c>
      <c r="B2" s="70" t="s">
        <v>39</v>
      </c>
      <c r="C2" s="62">
        <v>1366</v>
      </c>
      <c r="F2" s="61">
        <v>50</v>
      </c>
      <c r="G2" s="70" t="s">
        <v>40</v>
      </c>
      <c r="H2" s="62">
        <v>7</v>
      </c>
      <c r="J2" s="64"/>
      <c r="K2" s="107" t="s">
        <v>269</v>
      </c>
      <c r="L2" s="61" t="s">
        <v>113</v>
      </c>
      <c r="M2" s="61">
        <v>12</v>
      </c>
      <c r="O2" s="104" t="s">
        <v>270</v>
      </c>
      <c r="P2" s="61" t="s">
        <v>206</v>
      </c>
      <c r="Q2" s="61">
        <v>4</v>
      </c>
    </row>
    <row r="3" spans="1:17" x14ac:dyDescent="0.25">
      <c r="A3" s="61">
        <v>2</v>
      </c>
      <c r="B3" s="70" t="s">
        <v>41</v>
      </c>
      <c r="C3" s="62">
        <v>559</v>
      </c>
      <c r="F3" s="61">
        <v>51</v>
      </c>
      <c r="G3" s="70" t="s">
        <v>42</v>
      </c>
      <c r="H3" s="62">
        <v>6</v>
      </c>
      <c r="J3" s="34"/>
      <c r="K3" s="107"/>
      <c r="L3" s="61" t="s">
        <v>224</v>
      </c>
      <c r="M3" s="61">
        <v>3</v>
      </c>
      <c r="O3" s="104"/>
      <c r="P3" s="61" t="s">
        <v>226</v>
      </c>
      <c r="Q3" s="61">
        <v>2</v>
      </c>
    </row>
    <row r="4" spans="1:17" x14ac:dyDescent="0.25">
      <c r="A4" s="61">
        <v>3</v>
      </c>
      <c r="B4" s="70" t="s">
        <v>43</v>
      </c>
      <c r="C4" s="62">
        <v>516</v>
      </c>
      <c r="F4" s="61">
        <v>52</v>
      </c>
      <c r="G4" s="70" t="s">
        <v>44</v>
      </c>
      <c r="H4" s="62">
        <v>6</v>
      </c>
      <c r="J4" s="34"/>
      <c r="K4" s="107"/>
      <c r="L4" s="61" t="s">
        <v>287</v>
      </c>
      <c r="M4" s="61">
        <v>1</v>
      </c>
      <c r="O4" s="104"/>
      <c r="P4" s="61" t="s">
        <v>288</v>
      </c>
      <c r="Q4" s="61">
        <v>1</v>
      </c>
    </row>
    <row r="5" spans="1:17" x14ac:dyDescent="0.25">
      <c r="A5" s="61">
        <v>4</v>
      </c>
      <c r="B5" s="70" t="s">
        <v>45</v>
      </c>
      <c r="C5" s="62">
        <v>408</v>
      </c>
      <c r="F5" s="61">
        <v>53</v>
      </c>
      <c r="G5" s="70" t="s">
        <v>46</v>
      </c>
      <c r="H5" s="62">
        <v>5</v>
      </c>
      <c r="J5" s="34"/>
      <c r="K5" s="107"/>
      <c r="L5" s="61" t="s">
        <v>236</v>
      </c>
      <c r="M5" s="61">
        <v>1</v>
      </c>
      <c r="O5" s="104"/>
      <c r="P5" s="61" t="s">
        <v>190</v>
      </c>
      <c r="Q5" s="61">
        <v>6</v>
      </c>
    </row>
    <row r="6" spans="1:17" x14ac:dyDescent="0.25">
      <c r="A6" s="61">
        <v>5</v>
      </c>
      <c r="B6" s="70" t="s">
        <v>47</v>
      </c>
      <c r="C6" s="62">
        <v>321</v>
      </c>
      <c r="F6" s="61">
        <v>54</v>
      </c>
      <c r="G6" s="70" t="s">
        <v>48</v>
      </c>
      <c r="H6" s="62">
        <v>6</v>
      </c>
      <c r="J6" s="34"/>
      <c r="K6" s="107"/>
      <c r="L6" s="77"/>
      <c r="M6" s="77">
        <v>17</v>
      </c>
      <c r="O6" s="104"/>
      <c r="P6" s="61" t="s">
        <v>178</v>
      </c>
      <c r="Q6" s="61">
        <v>13</v>
      </c>
    </row>
    <row r="7" spans="1:17" x14ac:dyDescent="0.25">
      <c r="A7" s="61">
        <v>6</v>
      </c>
      <c r="B7" s="70" t="s">
        <v>49</v>
      </c>
      <c r="C7" s="62">
        <v>269</v>
      </c>
      <c r="F7" s="61">
        <v>55</v>
      </c>
      <c r="G7" s="70" t="s">
        <v>50</v>
      </c>
      <c r="H7" s="62">
        <v>6</v>
      </c>
      <c r="J7" s="34"/>
      <c r="K7" s="108" t="s">
        <v>271</v>
      </c>
      <c r="L7" s="61" t="s">
        <v>272</v>
      </c>
      <c r="M7" s="61">
        <v>223</v>
      </c>
      <c r="O7" s="104"/>
      <c r="P7" s="61" t="s">
        <v>228</v>
      </c>
      <c r="Q7" s="61">
        <v>6</v>
      </c>
    </row>
    <row r="8" spans="1:17" x14ac:dyDescent="0.25">
      <c r="A8" s="61">
        <v>7</v>
      </c>
      <c r="B8" s="70" t="s">
        <v>51</v>
      </c>
      <c r="C8" s="62">
        <v>223</v>
      </c>
      <c r="F8" s="61">
        <v>56</v>
      </c>
      <c r="G8" s="70" t="s">
        <v>52</v>
      </c>
      <c r="H8" s="62">
        <v>6</v>
      </c>
      <c r="J8" s="34"/>
      <c r="K8" s="108"/>
      <c r="L8" s="61" t="s">
        <v>204</v>
      </c>
      <c r="M8" s="61">
        <v>5</v>
      </c>
      <c r="O8" s="104"/>
      <c r="P8" s="61" t="s">
        <v>168</v>
      </c>
      <c r="Q8" s="61">
        <v>9</v>
      </c>
    </row>
    <row r="9" spans="1:17" x14ac:dyDescent="0.25">
      <c r="A9" s="61">
        <v>8</v>
      </c>
      <c r="B9" s="70" t="s">
        <v>53</v>
      </c>
      <c r="C9" s="62">
        <v>228</v>
      </c>
      <c r="F9" s="61">
        <v>57</v>
      </c>
      <c r="G9" s="70" t="s">
        <v>54</v>
      </c>
      <c r="H9" s="62">
        <v>6</v>
      </c>
      <c r="J9" s="34"/>
      <c r="K9" s="108"/>
      <c r="L9" s="61" t="s">
        <v>289</v>
      </c>
      <c r="M9" s="61">
        <v>27</v>
      </c>
      <c r="O9" s="104"/>
      <c r="P9" s="61" t="s">
        <v>183</v>
      </c>
      <c r="Q9" s="61">
        <v>45</v>
      </c>
    </row>
    <row r="10" spans="1:17" x14ac:dyDescent="0.25">
      <c r="A10" s="61">
        <v>9</v>
      </c>
      <c r="B10" s="70" t="s">
        <v>55</v>
      </c>
      <c r="C10" s="62">
        <v>101</v>
      </c>
      <c r="F10" s="61">
        <v>58</v>
      </c>
      <c r="G10" s="70" t="s">
        <v>56</v>
      </c>
      <c r="H10" s="62">
        <v>6</v>
      </c>
      <c r="J10" s="65"/>
      <c r="K10" s="108"/>
      <c r="L10" s="61" t="s">
        <v>203</v>
      </c>
      <c r="M10" s="61">
        <v>29</v>
      </c>
      <c r="O10" s="104"/>
      <c r="P10" s="61" t="s">
        <v>225</v>
      </c>
      <c r="Q10" s="61">
        <v>30</v>
      </c>
    </row>
    <row r="11" spans="1:17" x14ac:dyDescent="0.25">
      <c r="A11" s="61">
        <v>10</v>
      </c>
      <c r="B11" s="70" t="s">
        <v>57</v>
      </c>
      <c r="C11" s="62">
        <v>84</v>
      </c>
      <c r="F11" s="61">
        <v>59</v>
      </c>
      <c r="G11" s="70" t="s">
        <v>58</v>
      </c>
      <c r="H11" s="62">
        <v>5</v>
      </c>
      <c r="J11" s="66"/>
      <c r="K11" s="108"/>
      <c r="L11" s="61" t="s">
        <v>230</v>
      </c>
      <c r="M11" s="61">
        <v>2</v>
      </c>
      <c r="O11" s="104"/>
      <c r="P11" s="61" t="s">
        <v>208</v>
      </c>
      <c r="Q11" s="61">
        <v>3</v>
      </c>
    </row>
    <row r="12" spans="1:17" x14ac:dyDescent="0.25">
      <c r="A12" s="61">
        <v>11</v>
      </c>
      <c r="B12" s="70" t="s">
        <v>59</v>
      </c>
      <c r="C12" s="62">
        <v>69</v>
      </c>
      <c r="F12" s="61">
        <v>60</v>
      </c>
      <c r="G12" s="70" t="s">
        <v>60</v>
      </c>
      <c r="H12" s="62">
        <v>4</v>
      </c>
      <c r="J12" s="34"/>
      <c r="K12" s="108"/>
      <c r="L12" s="61" t="s">
        <v>191</v>
      </c>
      <c r="M12" s="61">
        <v>26</v>
      </c>
      <c r="O12" s="104"/>
      <c r="P12" s="61" t="s">
        <v>232</v>
      </c>
      <c r="Q12" s="61">
        <v>1</v>
      </c>
    </row>
    <row r="13" spans="1:17" x14ac:dyDescent="0.25">
      <c r="A13" s="61">
        <v>12</v>
      </c>
      <c r="B13" s="70" t="s">
        <v>61</v>
      </c>
      <c r="C13" s="62">
        <v>55</v>
      </c>
      <c r="F13" s="61">
        <v>61</v>
      </c>
      <c r="G13" s="70" t="s">
        <v>62</v>
      </c>
      <c r="H13" s="62">
        <v>5</v>
      </c>
      <c r="J13" s="34"/>
      <c r="K13" s="108"/>
      <c r="L13" s="61" t="s">
        <v>220</v>
      </c>
      <c r="M13" s="61">
        <v>4</v>
      </c>
      <c r="O13" s="104"/>
      <c r="P13" s="61" t="s">
        <v>290</v>
      </c>
      <c r="Q13" s="61">
        <v>3</v>
      </c>
    </row>
    <row r="14" spans="1:17" x14ac:dyDescent="0.25">
      <c r="A14" s="61">
        <v>13</v>
      </c>
      <c r="B14" s="70" t="s">
        <v>63</v>
      </c>
      <c r="C14" s="62">
        <v>57</v>
      </c>
      <c r="F14" s="61">
        <v>62</v>
      </c>
      <c r="G14" s="70" t="s">
        <v>64</v>
      </c>
      <c r="H14" s="62">
        <v>5</v>
      </c>
      <c r="K14" s="108"/>
      <c r="L14" s="61" t="s">
        <v>248</v>
      </c>
      <c r="M14" s="61">
        <v>3</v>
      </c>
      <c r="O14" s="104"/>
      <c r="P14" s="61" t="s">
        <v>180</v>
      </c>
      <c r="Q14" s="61">
        <v>9</v>
      </c>
    </row>
    <row r="15" spans="1:17" x14ac:dyDescent="0.25">
      <c r="A15" s="61">
        <v>14</v>
      </c>
      <c r="B15" s="70" t="s">
        <v>65</v>
      </c>
      <c r="C15" s="62">
        <v>47</v>
      </c>
      <c r="F15" s="61">
        <v>63</v>
      </c>
      <c r="G15" s="70" t="s">
        <v>66</v>
      </c>
      <c r="H15" s="62">
        <v>4</v>
      </c>
      <c r="K15" s="108"/>
      <c r="L15" s="61" t="s">
        <v>193</v>
      </c>
      <c r="M15" s="61">
        <v>15</v>
      </c>
      <c r="O15" s="104"/>
      <c r="P15" s="61" t="s">
        <v>205</v>
      </c>
      <c r="Q15" s="61">
        <v>23</v>
      </c>
    </row>
    <row r="16" spans="1:17" x14ac:dyDescent="0.25">
      <c r="A16" s="61">
        <v>15</v>
      </c>
      <c r="B16" s="70" t="s">
        <v>67</v>
      </c>
      <c r="C16" s="62">
        <v>45</v>
      </c>
      <c r="F16" s="61">
        <v>64</v>
      </c>
      <c r="G16" s="70" t="s">
        <v>68</v>
      </c>
      <c r="H16" s="62">
        <v>4</v>
      </c>
      <c r="K16" s="108"/>
      <c r="L16" s="61" t="s">
        <v>213</v>
      </c>
      <c r="M16" s="61">
        <v>17</v>
      </c>
      <c r="O16" s="104"/>
      <c r="P16" s="61" t="s">
        <v>170</v>
      </c>
      <c r="Q16" s="61">
        <v>9</v>
      </c>
    </row>
    <row r="17" spans="1:17" x14ac:dyDescent="0.25">
      <c r="A17" s="61">
        <v>16</v>
      </c>
      <c r="B17" s="70" t="s">
        <v>69</v>
      </c>
      <c r="C17" s="62">
        <v>42</v>
      </c>
      <c r="F17" s="61">
        <v>65</v>
      </c>
      <c r="G17" s="70" t="s">
        <v>70</v>
      </c>
      <c r="H17" s="62">
        <v>4</v>
      </c>
      <c r="K17" s="108"/>
      <c r="L17" s="61" t="s">
        <v>255</v>
      </c>
      <c r="M17" s="61">
        <v>1</v>
      </c>
      <c r="O17" s="104"/>
      <c r="P17" s="61" t="s">
        <v>233</v>
      </c>
      <c r="Q17" s="61">
        <v>8</v>
      </c>
    </row>
    <row r="18" spans="1:17" x14ac:dyDescent="0.25">
      <c r="A18" s="61">
        <v>17</v>
      </c>
      <c r="B18" s="70" t="s">
        <v>71</v>
      </c>
      <c r="C18" s="62">
        <v>30</v>
      </c>
      <c r="F18" s="61">
        <v>66</v>
      </c>
      <c r="G18" s="70" t="s">
        <v>72</v>
      </c>
      <c r="H18" s="62">
        <v>4</v>
      </c>
      <c r="K18" s="108"/>
      <c r="L18" s="61" t="s">
        <v>249</v>
      </c>
      <c r="M18" s="61">
        <v>7</v>
      </c>
      <c r="O18" s="104"/>
      <c r="P18" s="61" t="s">
        <v>234</v>
      </c>
      <c r="Q18" s="61">
        <v>2</v>
      </c>
    </row>
    <row r="19" spans="1:17" x14ac:dyDescent="0.25">
      <c r="A19" s="61">
        <v>18</v>
      </c>
      <c r="B19" s="70" t="s">
        <v>73</v>
      </c>
      <c r="C19" s="62">
        <v>29</v>
      </c>
      <c r="F19" s="61">
        <v>67</v>
      </c>
      <c r="G19" s="70" t="s">
        <v>74</v>
      </c>
      <c r="H19" s="62">
        <v>4</v>
      </c>
      <c r="K19" s="108"/>
      <c r="L19" s="61" t="s">
        <v>292</v>
      </c>
      <c r="M19" s="61">
        <v>1</v>
      </c>
      <c r="O19" s="104"/>
      <c r="P19" s="61" t="s">
        <v>251</v>
      </c>
      <c r="Q19" s="61">
        <v>8</v>
      </c>
    </row>
    <row r="20" spans="1:17" x14ac:dyDescent="0.25">
      <c r="A20" s="61">
        <v>19</v>
      </c>
      <c r="B20" s="70" t="s">
        <v>75</v>
      </c>
      <c r="C20" s="62">
        <v>29</v>
      </c>
      <c r="F20" s="61">
        <v>68</v>
      </c>
      <c r="G20" s="70" t="s">
        <v>76</v>
      </c>
      <c r="H20" s="62">
        <v>4</v>
      </c>
      <c r="K20" s="108"/>
      <c r="L20" s="61" t="s">
        <v>202</v>
      </c>
      <c r="M20" s="61">
        <v>3</v>
      </c>
      <c r="O20" s="104"/>
      <c r="P20" s="61" t="s">
        <v>291</v>
      </c>
      <c r="Q20" s="61">
        <v>4</v>
      </c>
    </row>
    <row r="21" spans="1:17" x14ac:dyDescent="0.25">
      <c r="A21" s="61">
        <v>20</v>
      </c>
      <c r="B21" s="70" t="s">
        <v>77</v>
      </c>
      <c r="C21" s="62">
        <v>27</v>
      </c>
      <c r="F21" s="61">
        <v>69</v>
      </c>
      <c r="G21" s="70" t="s">
        <v>78</v>
      </c>
      <c r="H21" s="62">
        <v>3</v>
      </c>
      <c r="K21" s="108"/>
      <c r="L21" s="61" t="s">
        <v>242</v>
      </c>
      <c r="M21" s="61">
        <v>1</v>
      </c>
      <c r="O21" s="104"/>
      <c r="P21" s="61" t="s">
        <v>223</v>
      </c>
      <c r="Q21" s="61">
        <v>12</v>
      </c>
    </row>
    <row r="22" spans="1:17" x14ac:dyDescent="0.25">
      <c r="A22" s="61">
        <v>21</v>
      </c>
      <c r="B22" s="70" t="s">
        <v>79</v>
      </c>
      <c r="C22" s="62">
        <v>28</v>
      </c>
      <c r="F22" s="61">
        <v>70</v>
      </c>
      <c r="G22" s="70" t="s">
        <v>80</v>
      </c>
      <c r="H22" s="62">
        <v>4</v>
      </c>
      <c r="K22" s="108"/>
      <c r="L22" s="61" t="s">
        <v>229</v>
      </c>
      <c r="M22" s="61">
        <v>6</v>
      </c>
      <c r="O22" s="104"/>
      <c r="P22" s="61" t="s">
        <v>293</v>
      </c>
      <c r="Q22" s="61">
        <v>1</v>
      </c>
    </row>
    <row r="23" spans="1:17" x14ac:dyDescent="0.25">
      <c r="A23" s="61">
        <v>22</v>
      </c>
      <c r="B23" s="70" t="s">
        <v>81</v>
      </c>
      <c r="C23" s="62">
        <v>26</v>
      </c>
      <c r="F23" s="61">
        <v>71</v>
      </c>
      <c r="G23" s="70" t="s">
        <v>82</v>
      </c>
      <c r="H23" s="62">
        <v>3</v>
      </c>
      <c r="K23" s="108"/>
      <c r="L23" s="77"/>
      <c r="M23" s="77">
        <f>SUM(M7:M22)</f>
        <v>370</v>
      </c>
      <c r="O23" s="104"/>
      <c r="P23" s="61" t="s">
        <v>294</v>
      </c>
      <c r="Q23" s="61">
        <v>12</v>
      </c>
    </row>
    <row r="24" spans="1:17" x14ac:dyDescent="0.25">
      <c r="A24" s="61">
        <v>23</v>
      </c>
      <c r="B24" s="70" t="s">
        <v>83</v>
      </c>
      <c r="C24" s="62">
        <v>26</v>
      </c>
      <c r="F24" s="61">
        <v>72</v>
      </c>
      <c r="G24" s="70" t="s">
        <v>84</v>
      </c>
      <c r="H24" s="62">
        <v>3</v>
      </c>
      <c r="K24" s="108"/>
      <c r="L24" s="61"/>
      <c r="M24" s="61"/>
      <c r="O24" s="104"/>
      <c r="P24" s="61" t="s">
        <v>192</v>
      </c>
      <c r="Q24" s="61">
        <v>4</v>
      </c>
    </row>
    <row r="25" spans="1:17" x14ac:dyDescent="0.25">
      <c r="A25" s="61">
        <v>24</v>
      </c>
      <c r="B25" s="70" t="s">
        <v>85</v>
      </c>
      <c r="C25" s="62">
        <v>27</v>
      </c>
      <c r="F25" s="61">
        <v>73</v>
      </c>
      <c r="G25" s="70" t="s">
        <v>86</v>
      </c>
      <c r="H25" s="62">
        <v>3</v>
      </c>
      <c r="K25" s="108"/>
      <c r="L25" s="61"/>
      <c r="M25" s="61"/>
      <c r="O25" s="104"/>
      <c r="P25" s="61" t="s">
        <v>164</v>
      </c>
      <c r="Q25" s="61">
        <v>6</v>
      </c>
    </row>
    <row r="26" spans="1:17" x14ac:dyDescent="0.25">
      <c r="A26" s="61">
        <v>25</v>
      </c>
      <c r="B26" s="70" t="s">
        <v>87</v>
      </c>
      <c r="C26" s="62">
        <v>23</v>
      </c>
      <c r="F26" s="61">
        <v>74</v>
      </c>
      <c r="G26" s="70" t="s">
        <v>88</v>
      </c>
      <c r="H26" s="62">
        <v>3</v>
      </c>
      <c r="K26" s="108"/>
      <c r="L26" s="122"/>
      <c r="M26" s="122"/>
      <c r="O26" s="104"/>
      <c r="P26" s="61" t="s">
        <v>245</v>
      </c>
      <c r="Q26" s="61">
        <v>20</v>
      </c>
    </row>
    <row r="27" spans="1:17" x14ac:dyDescent="0.25">
      <c r="A27" s="61">
        <v>26</v>
      </c>
      <c r="B27" s="70" t="s">
        <v>89</v>
      </c>
      <c r="C27" s="62">
        <v>23</v>
      </c>
      <c r="F27" s="61">
        <v>75</v>
      </c>
      <c r="G27" s="70" t="s">
        <v>90</v>
      </c>
      <c r="H27" s="62">
        <v>3</v>
      </c>
      <c r="K27" s="104" t="s">
        <v>274</v>
      </c>
      <c r="L27" s="61" t="s">
        <v>161</v>
      </c>
      <c r="M27" s="61">
        <v>516</v>
      </c>
      <c r="O27" s="104"/>
      <c r="P27" s="61" t="s">
        <v>194</v>
      </c>
      <c r="Q27" s="61">
        <v>3</v>
      </c>
    </row>
    <row r="28" spans="1:17" x14ac:dyDescent="0.25">
      <c r="A28" s="61">
        <v>27</v>
      </c>
      <c r="B28" s="70" t="s">
        <v>91</v>
      </c>
      <c r="C28" s="62">
        <v>21</v>
      </c>
      <c r="F28" s="61">
        <v>76</v>
      </c>
      <c r="G28" s="70" t="s">
        <v>92</v>
      </c>
      <c r="H28" s="62">
        <v>3</v>
      </c>
      <c r="K28" s="104"/>
      <c r="L28" s="61" t="s">
        <v>195</v>
      </c>
      <c r="M28" s="61">
        <v>27</v>
      </c>
      <c r="O28" s="104"/>
      <c r="P28" s="61" t="s">
        <v>250</v>
      </c>
      <c r="Q28" s="61">
        <v>1</v>
      </c>
    </row>
    <row r="29" spans="1:17" x14ac:dyDescent="0.25">
      <c r="A29" s="61">
        <v>28</v>
      </c>
      <c r="B29" s="70" t="s">
        <v>93</v>
      </c>
      <c r="C29" s="62">
        <v>20</v>
      </c>
      <c r="F29" s="61">
        <v>77</v>
      </c>
      <c r="G29" s="70" t="s">
        <v>94</v>
      </c>
      <c r="H29" s="62">
        <v>3</v>
      </c>
      <c r="K29" s="104"/>
      <c r="L29" s="61" t="s">
        <v>181</v>
      </c>
      <c r="M29" s="61">
        <v>47</v>
      </c>
      <c r="O29" s="104"/>
      <c r="P29" s="61" t="s">
        <v>182</v>
      </c>
      <c r="Q29" s="61">
        <v>3</v>
      </c>
    </row>
    <row r="30" spans="1:17" x14ac:dyDescent="0.25">
      <c r="A30" s="61">
        <v>29</v>
      </c>
      <c r="B30" s="70" t="s">
        <v>95</v>
      </c>
      <c r="C30" s="62">
        <v>19</v>
      </c>
      <c r="F30" s="61">
        <v>78</v>
      </c>
      <c r="G30" s="70" t="s">
        <v>96</v>
      </c>
      <c r="H30" s="62">
        <v>3</v>
      </c>
      <c r="K30" s="104"/>
      <c r="L30" s="61" t="s">
        <v>169</v>
      </c>
      <c r="M30" s="61">
        <v>269</v>
      </c>
      <c r="O30" s="104"/>
      <c r="P30" s="61" t="s">
        <v>172</v>
      </c>
      <c r="Q30" s="61">
        <v>4</v>
      </c>
    </row>
    <row r="31" spans="1:17" x14ac:dyDescent="0.25">
      <c r="A31" s="61">
        <v>30</v>
      </c>
      <c r="B31" s="70" t="s">
        <v>97</v>
      </c>
      <c r="C31" s="62">
        <v>16</v>
      </c>
      <c r="F31" s="61">
        <v>79</v>
      </c>
      <c r="G31" s="70" t="s">
        <v>98</v>
      </c>
      <c r="H31" s="62">
        <v>3</v>
      </c>
      <c r="K31" s="104"/>
      <c r="L31" s="61" t="s">
        <v>163</v>
      </c>
      <c r="M31" s="61">
        <v>1366</v>
      </c>
      <c r="O31" s="104"/>
      <c r="P31" s="61" t="s">
        <v>252</v>
      </c>
      <c r="Q31" s="61">
        <v>1</v>
      </c>
    </row>
    <row r="32" spans="1:17" x14ac:dyDescent="0.25">
      <c r="A32" s="61">
        <v>31</v>
      </c>
      <c r="B32" s="70" t="s">
        <v>99</v>
      </c>
      <c r="C32" s="62">
        <v>17</v>
      </c>
      <c r="F32" s="61">
        <v>80</v>
      </c>
      <c r="G32" s="70" t="s">
        <v>100</v>
      </c>
      <c r="H32" s="62">
        <v>3</v>
      </c>
      <c r="K32" s="104"/>
      <c r="L32" s="61" t="s">
        <v>235</v>
      </c>
      <c r="M32" s="61">
        <v>6</v>
      </c>
      <c r="O32" s="104"/>
      <c r="P32" s="61" t="s">
        <v>174</v>
      </c>
      <c r="Q32" s="61">
        <v>3</v>
      </c>
    </row>
    <row r="33" spans="1:17" x14ac:dyDescent="0.25">
      <c r="A33" s="61">
        <v>32</v>
      </c>
      <c r="B33" s="70" t="s">
        <v>101</v>
      </c>
      <c r="C33" s="62">
        <v>17</v>
      </c>
      <c r="F33" s="61">
        <v>81</v>
      </c>
      <c r="G33" s="70" t="s">
        <v>102</v>
      </c>
      <c r="H33" s="62">
        <v>3</v>
      </c>
      <c r="K33" s="104"/>
      <c r="L33" s="61" t="s">
        <v>217</v>
      </c>
      <c r="M33" s="61">
        <v>17</v>
      </c>
      <c r="O33" s="104"/>
      <c r="P33" s="61" t="s">
        <v>197</v>
      </c>
      <c r="Q33" s="61">
        <v>28</v>
      </c>
    </row>
    <row r="34" spans="1:17" x14ac:dyDescent="0.25">
      <c r="A34" s="61">
        <v>33</v>
      </c>
      <c r="B34" s="70" t="s">
        <v>103</v>
      </c>
      <c r="C34" s="62">
        <v>14</v>
      </c>
      <c r="F34" s="61">
        <v>82</v>
      </c>
      <c r="G34" s="70" t="s">
        <v>104</v>
      </c>
      <c r="H34" s="62">
        <v>2</v>
      </c>
      <c r="K34" s="104"/>
      <c r="L34" s="77"/>
      <c r="M34" s="77">
        <f>SUM(M27:M33)</f>
        <v>2248</v>
      </c>
      <c r="O34" s="104"/>
      <c r="P34" s="61" t="s">
        <v>196</v>
      </c>
      <c r="Q34" s="61">
        <v>3</v>
      </c>
    </row>
    <row r="35" spans="1:17" x14ac:dyDescent="0.25">
      <c r="A35" s="61">
        <v>34</v>
      </c>
      <c r="B35" s="85" t="s">
        <v>105</v>
      </c>
      <c r="C35" s="86">
        <v>15</v>
      </c>
      <c r="F35" s="61">
        <v>83</v>
      </c>
      <c r="G35" s="70" t="s">
        <v>149</v>
      </c>
      <c r="H35" s="62">
        <v>2</v>
      </c>
      <c r="K35" s="104"/>
      <c r="L35" s="61"/>
      <c r="M35" s="61"/>
      <c r="O35" s="104"/>
      <c r="P35" s="61" t="s">
        <v>184</v>
      </c>
      <c r="Q35" s="61">
        <v>7</v>
      </c>
    </row>
    <row r="36" spans="1:17" x14ac:dyDescent="0.25">
      <c r="A36" s="61">
        <v>35</v>
      </c>
      <c r="B36" s="70" t="s">
        <v>107</v>
      </c>
      <c r="C36" s="62">
        <v>15</v>
      </c>
      <c r="F36" s="61">
        <v>84</v>
      </c>
      <c r="G36" s="70" t="s">
        <v>106</v>
      </c>
      <c r="H36" s="62">
        <v>2</v>
      </c>
      <c r="K36" s="104"/>
      <c r="L36" s="122"/>
      <c r="M36" s="122"/>
      <c r="O36" s="104"/>
      <c r="P36" s="61" t="s">
        <v>254</v>
      </c>
      <c r="Q36" s="61">
        <v>1</v>
      </c>
    </row>
    <row r="37" spans="1:17" x14ac:dyDescent="0.25">
      <c r="A37" s="61">
        <v>36</v>
      </c>
      <c r="B37" s="70" t="s">
        <v>109</v>
      </c>
      <c r="C37" s="62">
        <v>12</v>
      </c>
      <c r="F37" s="61">
        <v>85</v>
      </c>
      <c r="G37" s="70" t="s">
        <v>108</v>
      </c>
      <c r="H37" s="62">
        <v>2</v>
      </c>
      <c r="K37" s="104" t="s">
        <v>275</v>
      </c>
      <c r="L37" s="61" t="s">
        <v>177</v>
      </c>
      <c r="M37" s="61">
        <v>101</v>
      </c>
      <c r="O37" s="104"/>
      <c r="P37" s="61" t="s">
        <v>296</v>
      </c>
      <c r="Q37" s="61">
        <v>1</v>
      </c>
    </row>
    <row r="38" spans="1:17" x14ac:dyDescent="0.25">
      <c r="A38" s="61">
        <v>37</v>
      </c>
      <c r="B38" s="70" t="s">
        <v>111</v>
      </c>
      <c r="C38" s="62">
        <v>13</v>
      </c>
      <c r="F38" s="61">
        <v>86</v>
      </c>
      <c r="G38" s="70" t="s">
        <v>110</v>
      </c>
      <c r="H38" s="62">
        <v>2</v>
      </c>
      <c r="K38" s="104"/>
      <c r="L38" s="61" t="s">
        <v>241</v>
      </c>
      <c r="M38" s="61">
        <v>6</v>
      </c>
      <c r="O38" s="104"/>
      <c r="P38" s="61" t="s">
        <v>247</v>
      </c>
      <c r="Q38" s="61">
        <v>6</v>
      </c>
    </row>
    <row r="39" spans="1:17" x14ac:dyDescent="0.25">
      <c r="A39" s="61">
        <v>38</v>
      </c>
      <c r="B39" s="70" t="s">
        <v>113</v>
      </c>
      <c r="C39" s="62">
        <v>12</v>
      </c>
      <c r="F39" s="61">
        <v>87</v>
      </c>
      <c r="G39" s="70" t="s">
        <v>112</v>
      </c>
      <c r="H39" s="62">
        <v>2</v>
      </c>
      <c r="K39" s="104"/>
      <c r="L39" s="61" t="s">
        <v>295</v>
      </c>
      <c r="M39" s="61">
        <v>2</v>
      </c>
      <c r="O39" s="104"/>
      <c r="P39" s="61" t="s">
        <v>198</v>
      </c>
      <c r="Q39" s="61">
        <v>3</v>
      </c>
    </row>
    <row r="40" spans="1:17" x14ac:dyDescent="0.25">
      <c r="A40" s="61">
        <v>39</v>
      </c>
      <c r="B40" s="70" t="s">
        <v>115</v>
      </c>
      <c r="C40" s="62">
        <v>13</v>
      </c>
      <c r="F40" s="61">
        <v>88</v>
      </c>
      <c r="G40" s="70" t="s">
        <v>114</v>
      </c>
      <c r="H40" s="62">
        <v>2</v>
      </c>
      <c r="K40" s="104"/>
      <c r="L40" s="61" t="s">
        <v>188</v>
      </c>
      <c r="M40" s="61">
        <v>4</v>
      </c>
      <c r="O40" s="104"/>
      <c r="P40" s="61" t="s">
        <v>171</v>
      </c>
      <c r="Q40" s="61">
        <v>321</v>
      </c>
    </row>
    <row r="41" spans="1:17" x14ac:dyDescent="0.25">
      <c r="A41" s="61">
        <v>40</v>
      </c>
      <c r="B41" s="70" t="s">
        <v>117</v>
      </c>
      <c r="C41" s="62">
        <v>12</v>
      </c>
      <c r="F41" s="61">
        <v>89</v>
      </c>
      <c r="G41" s="70" t="s">
        <v>116</v>
      </c>
      <c r="H41" s="62">
        <v>2</v>
      </c>
      <c r="K41" s="104"/>
      <c r="L41" s="61" t="s">
        <v>239</v>
      </c>
      <c r="M41" s="61">
        <v>21</v>
      </c>
      <c r="O41" s="104"/>
      <c r="P41" s="61" t="s">
        <v>187</v>
      </c>
      <c r="Q41" s="61">
        <v>42</v>
      </c>
    </row>
    <row r="42" spans="1:17" x14ac:dyDescent="0.25">
      <c r="A42" s="61">
        <v>41</v>
      </c>
      <c r="B42" s="70" t="s">
        <v>119</v>
      </c>
      <c r="C42" s="62">
        <v>9</v>
      </c>
      <c r="F42" s="61">
        <v>90</v>
      </c>
      <c r="G42" s="70" t="s">
        <v>118</v>
      </c>
      <c r="H42" s="62">
        <v>2</v>
      </c>
      <c r="K42" s="104"/>
      <c r="L42" s="61" t="s">
        <v>201</v>
      </c>
      <c r="M42" s="61">
        <v>29</v>
      </c>
      <c r="O42" s="104"/>
      <c r="P42" s="61" t="s">
        <v>207</v>
      </c>
      <c r="Q42" s="61">
        <v>15</v>
      </c>
    </row>
    <row r="43" spans="1:17" x14ac:dyDescent="0.25">
      <c r="A43" s="61">
        <v>42</v>
      </c>
      <c r="B43" s="70" t="s">
        <v>121</v>
      </c>
      <c r="C43" s="62">
        <v>9</v>
      </c>
      <c r="F43" s="61">
        <v>91</v>
      </c>
      <c r="G43" s="70" t="s">
        <v>120</v>
      </c>
      <c r="H43" s="62">
        <v>2</v>
      </c>
      <c r="K43" s="104"/>
      <c r="L43" s="61" t="s">
        <v>240</v>
      </c>
      <c r="M43" s="61">
        <v>1</v>
      </c>
      <c r="O43" s="104"/>
      <c r="P43" s="61" t="s">
        <v>256</v>
      </c>
      <c r="Q43" s="61">
        <v>2</v>
      </c>
    </row>
    <row r="44" spans="1:17" x14ac:dyDescent="0.25">
      <c r="A44" s="61">
        <v>43</v>
      </c>
      <c r="B44" s="70" t="s">
        <v>123</v>
      </c>
      <c r="C44" s="62">
        <v>9</v>
      </c>
      <c r="F44" s="61">
        <v>92</v>
      </c>
      <c r="G44" s="70" t="s">
        <v>122</v>
      </c>
      <c r="H44" s="62">
        <v>2</v>
      </c>
      <c r="K44" s="104"/>
      <c r="L44" s="61" t="s">
        <v>297</v>
      </c>
      <c r="M44" s="61">
        <v>2</v>
      </c>
      <c r="O44" s="104"/>
      <c r="P44" s="61" t="s">
        <v>200</v>
      </c>
      <c r="Q44" s="61">
        <v>6</v>
      </c>
    </row>
    <row r="45" spans="1:17" x14ac:dyDescent="0.25">
      <c r="A45" s="61">
        <v>44</v>
      </c>
      <c r="B45" s="70" t="s">
        <v>125</v>
      </c>
      <c r="C45" s="62">
        <v>9</v>
      </c>
      <c r="F45" s="61">
        <v>93</v>
      </c>
      <c r="G45" s="70" t="s">
        <v>317</v>
      </c>
      <c r="H45" s="62">
        <v>2</v>
      </c>
      <c r="K45" s="104"/>
      <c r="L45" s="61" t="s">
        <v>222</v>
      </c>
      <c r="M45" s="61">
        <v>2</v>
      </c>
      <c r="O45" s="104"/>
      <c r="P45" s="61" t="s">
        <v>257</v>
      </c>
      <c r="Q45" s="61">
        <v>5</v>
      </c>
    </row>
    <row r="46" spans="1:17" x14ac:dyDescent="0.25">
      <c r="A46" s="61">
        <v>45</v>
      </c>
      <c r="B46" s="70" t="s">
        <v>129</v>
      </c>
      <c r="C46" s="62">
        <v>8</v>
      </c>
      <c r="F46" s="61">
        <v>94</v>
      </c>
      <c r="G46" s="70" t="s">
        <v>124</v>
      </c>
      <c r="H46" s="62">
        <v>1</v>
      </c>
      <c r="K46" s="104"/>
      <c r="L46" s="61" t="s">
        <v>176</v>
      </c>
      <c r="M46" s="61">
        <v>9</v>
      </c>
      <c r="O46" s="104"/>
      <c r="P46" s="61"/>
      <c r="Q46" s="61"/>
    </row>
    <row r="47" spans="1:17" x14ac:dyDescent="0.25">
      <c r="A47" s="61">
        <v>46</v>
      </c>
      <c r="B47" s="70" t="s">
        <v>131</v>
      </c>
      <c r="C47" s="62">
        <v>8</v>
      </c>
      <c r="F47" s="61">
        <v>95</v>
      </c>
      <c r="G47" s="70" t="s">
        <v>126</v>
      </c>
      <c r="H47" s="62">
        <v>1</v>
      </c>
      <c r="K47" s="104"/>
      <c r="L47" s="61" t="s">
        <v>221</v>
      </c>
      <c r="M47" s="61">
        <v>19</v>
      </c>
      <c r="O47" s="104"/>
      <c r="P47" s="61" t="s">
        <v>216</v>
      </c>
      <c r="Q47" s="61">
        <v>3</v>
      </c>
    </row>
    <row r="48" spans="1:17" x14ac:dyDescent="0.25">
      <c r="A48" s="61">
        <v>47</v>
      </c>
      <c r="B48" s="70" t="s">
        <v>133</v>
      </c>
      <c r="C48" s="62">
        <v>7</v>
      </c>
      <c r="F48" s="61">
        <v>96</v>
      </c>
      <c r="G48" s="70" t="s">
        <v>128</v>
      </c>
      <c r="H48" s="62">
        <v>1</v>
      </c>
      <c r="K48" s="104"/>
      <c r="L48" s="61" t="s">
        <v>162</v>
      </c>
      <c r="M48" s="61">
        <v>4</v>
      </c>
      <c r="O48" s="104"/>
      <c r="P48" s="61" t="s">
        <v>299</v>
      </c>
      <c r="Q48" s="61">
        <v>4</v>
      </c>
    </row>
    <row r="49" spans="1:17" x14ac:dyDescent="0.25">
      <c r="A49" s="61">
        <v>48</v>
      </c>
      <c r="B49" s="70" t="s">
        <v>135</v>
      </c>
      <c r="C49" s="62">
        <v>7</v>
      </c>
      <c r="F49" s="61">
        <v>97</v>
      </c>
      <c r="G49" s="70" t="s">
        <v>130</v>
      </c>
      <c r="H49" s="62">
        <v>1</v>
      </c>
      <c r="K49" s="104"/>
      <c r="L49" s="61" t="s">
        <v>298</v>
      </c>
      <c r="M49" s="61">
        <v>1</v>
      </c>
      <c r="O49" s="104"/>
      <c r="P49" s="61" t="s">
        <v>301</v>
      </c>
      <c r="Q49" s="61">
        <v>1</v>
      </c>
    </row>
    <row r="50" spans="1:17" x14ac:dyDescent="0.25">
      <c r="A50" s="61">
        <v>49</v>
      </c>
      <c r="B50" s="70" t="s">
        <v>137</v>
      </c>
      <c r="C50" s="62">
        <v>7</v>
      </c>
      <c r="F50" s="61">
        <v>98</v>
      </c>
      <c r="G50" s="70" t="s">
        <v>132</v>
      </c>
      <c r="H50" s="62">
        <v>1</v>
      </c>
      <c r="K50" s="104"/>
      <c r="L50" s="61" t="s">
        <v>246</v>
      </c>
      <c r="M50" s="61">
        <v>1</v>
      </c>
      <c r="O50" s="104"/>
      <c r="P50" s="77"/>
      <c r="Q50" s="77">
        <f>SUM(Q2:Q49)</f>
        <v>704</v>
      </c>
    </row>
    <row r="51" spans="1:17" x14ac:dyDescent="0.25">
      <c r="F51" s="61">
        <v>99</v>
      </c>
      <c r="G51" s="70" t="s">
        <v>134</v>
      </c>
      <c r="H51" s="62">
        <v>1</v>
      </c>
      <c r="K51" s="104"/>
      <c r="L51" s="61" t="s">
        <v>212</v>
      </c>
      <c r="M51" s="61">
        <v>2</v>
      </c>
      <c r="O51" s="104"/>
      <c r="P51" s="61"/>
      <c r="Q51" s="61"/>
    </row>
    <row r="52" spans="1:17" x14ac:dyDescent="0.25">
      <c r="F52" s="61">
        <v>100</v>
      </c>
      <c r="G52" s="70" t="s">
        <v>136</v>
      </c>
      <c r="H52" s="62">
        <v>1</v>
      </c>
      <c r="K52" s="104"/>
      <c r="L52" s="77"/>
      <c r="M52" s="77">
        <f>SUM(M37:M51)</f>
        <v>204</v>
      </c>
      <c r="O52" s="104"/>
      <c r="P52" s="61"/>
      <c r="Q52" s="61"/>
    </row>
    <row r="53" spans="1:17" x14ac:dyDescent="0.25">
      <c r="A53" s="34"/>
      <c r="F53" s="61">
        <v>101</v>
      </c>
      <c r="G53" s="70" t="s">
        <v>138</v>
      </c>
      <c r="H53" s="62">
        <v>1</v>
      </c>
      <c r="K53" s="104"/>
      <c r="L53" s="122"/>
      <c r="M53" s="122"/>
      <c r="O53" s="104"/>
      <c r="P53" s="61"/>
      <c r="Q53" s="61"/>
    </row>
    <row r="54" spans="1:17" ht="18" customHeight="1" x14ac:dyDescent="0.25">
      <c r="C54" t="s">
        <v>286</v>
      </c>
      <c r="F54" s="61">
        <v>102</v>
      </c>
      <c r="G54" s="70" t="s">
        <v>139</v>
      </c>
      <c r="H54" s="62">
        <v>1</v>
      </c>
      <c r="K54" s="104" t="s">
        <v>278</v>
      </c>
      <c r="L54" s="61" t="s">
        <v>211</v>
      </c>
      <c r="M54" s="61">
        <v>16</v>
      </c>
      <c r="P54" s="61"/>
      <c r="Q54" s="61"/>
    </row>
    <row r="55" spans="1:17" x14ac:dyDescent="0.25">
      <c r="C55" t="s">
        <v>286</v>
      </c>
      <c r="F55" s="61">
        <v>103</v>
      </c>
      <c r="G55" s="70" t="s">
        <v>140</v>
      </c>
      <c r="H55" s="62">
        <v>1</v>
      </c>
      <c r="K55" s="104"/>
      <c r="L55" s="61" t="s">
        <v>300</v>
      </c>
      <c r="M55" s="61">
        <v>2</v>
      </c>
      <c r="P55" s="61"/>
      <c r="Q55" s="61"/>
    </row>
    <row r="56" spans="1:17" x14ac:dyDescent="0.25">
      <c r="F56" s="61">
        <v>104</v>
      </c>
      <c r="G56" s="70" t="s">
        <v>141</v>
      </c>
      <c r="H56" s="62">
        <v>1</v>
      </c>
      <c r="K56" s="104"/>
      <c r="L56" s="61" t="s">
        <v>243</v>
      </c>
      <c r="M56" s="61">
        <v>7</v>
      </c>
      <c r="P56" s="122"/>
      <c r="Q56" s="122"/>
    </row>
    <row r="57" spans="1:17" x14ac:dyDescent="0.25">
      <c r="F57" s="61">
        <v>105</v>
      </c>
      <c r="G57" s="70" t="s">
        <v>142</v>
      </c>
      <c r="H57" s="62">
        <v>1</v>
      </c>
      <c r="K57" s="104"/>
      <c r="L57" s="61" t="s">
        <v>179</v>
      </c>
      <c r="M57" s="61">
        <v>69</v>
      </c>
      <c r="O57" s="105" t="s">
        <v>279</v>
      </c>
      <c r="P57" s="61" t="s">
        <v>185</v>
      </c>
      <c r="Q57" s="61">
        <v>55</v>
      </c>
    </row>
    <row r="58" spans="1:17" x14ac:dyDescent="0.25">
      <c r="F58" s="61">
        <v>106</v>
      </c>
      <c r="G58" s="70" t="s">
        <v>143</v>
      </c>
      <c r="H58" s="62">
        <v>1</v>
      </c>
      <c r="K58" s="104"/>
      <c r="L58" s="61" t="s">
        <v>209</v>
      </c>
      <c r="M58" s="61">
        <v>14</v>
      </c>
      <c r="O58" s="105"/>
      <c r="P58" s="61" t="s">
        <v>175</v>
      </c>
      <c r="Q58" s="61">
        <v>228</v>
      </c>
    </row>
    <row r="59" spans="1:17" x14ac:dyDescent="0.25">
      <c r="F59" s="61">
        <v>107</v>
      </c>
      <c r="G59" s="70" t="s">
        <v>144</v>
      </c>
      <c r="H59" s="62">
        <v>1</v>
      </c>
      <c r="K59" s="104"/>
      <c r="L59" s="61" t="s">
        <v>227</v>
      </c>
      <c r="M59" s="61">
        <v>7</v>
      </c>
      <c r="O59" s="105"/>
      <c r="P59" s="61" t="s">
        <v>165</v>
      </c>
      <c r="Q59" s="61">
        <v>408</v>
      </c>
    </row>
    <row r="60" spans="1:17" x14ac:dyDescent="0.25">
      <c r="F60" s="61">
        <v>108</v>
      </c>
      <c r="G60" s="70" t="s">
        <v>145</v>
      </c>
      <c r="H60" s="62">
        <v>1</v>
      </c>
      <c r="K60" s="104"/>
      <c r="L60" s="61" t="s">
        <v>302</v>
      </c>
      <c r="M60" s="61">
        <v>13</v>
      </c>
      <c r="O60" s="105"/>
      <c r="P60" s="61" t="s">
        <v>238</v>
      </c>
      <c r="Q60" s="61">
        <v>2</v>
      </c>
    </row>
    <row r="61" spans="1:17" x14ac:dyDescent="0.25">
      <c r="F61" s="61">
        <v>109</v>
      </c>
      <c r="G61" s="70" t="s">
        <v>146</v>
      </c>
      <c r="H61" s="62">
        <v>1</v>
      </c>
      <c r="K61" s="104"/>
      <c r="L61" s="61" t="s">
        <v>189</v>
      </c>
      <c r="M61" s="61">
        <v>26</v>
      </c>
      <c r="O61" s="105"/>
      <c r="P61" s="61" t="s">
        <v>244</v>
      </c>
      <c r="Q61" s="61">
        <v>3</v>
      </c>
    </row>
    <row r="62" spans="1:17" x14ac:dyDescent="0.25">
      <c r="F62" s="61">
        <v>110</v>
      </c>
      <c r="G62" s="70" t="s">
        <v>155</v>
      </c>
      <c r="H62" s="62">
        <v>1</v>
      </c>
      <c r="K62" s="104"/>
      <c r="L62" s="77"/>
      <c r="M62" s="77">
        <f>SUM(M54:M61)</f>
        <v>154</v>
      </c>
      <c r="O62" s="105"/>
      <c r="P62" s="61" t="s">
        <v>210</v>
      </c>
      <c r="Q62" s="61">
        <v>2</v>
      </c>
    </row>
    <row r="63" spans="1:17" x14ac:dyDescent="0.25">
      <c r="F63" s="61">
        <v>111</v>
      </c>
      <c r="G63" s="70" t="s">
        <v>254</v>
      </c>
      <c r="H63" s="62">
        <v>1</v>
      </c>
      <c r="K63" s="104"/>
      <c r="L63" s="61"/>
      <c r="M63" s="61"/>
      <c r="O63" s="105"/>
      <c r="P63" s="61" t="s">
        <v>166</v>
      </c>
      <c r="Q63" s="61">
        <v>57</v>
      </c>
    </row>
    <row r="64" spans="1:17" x14ac:dyDescent="0.25">
      <c r="F64" s="61">
        <v>112</v>
      </c>
      <c r="G64" s="82" t="s">
        <v>301</v>
      </c>
      <c r="H64" s="83">
        <v>1</v>
      </c>
      <c r="K64" s="104"/>
      <c r="L64" s="61"/>
      <c r="M64" s="61"/>
      <c r="O64" s="105"/>
      <c r="P64" s="61" t="s">
        <v>304</v>
      </c>
      <c r="Q64" s="61">
        <v>1</v>
      </c>
    </row>
    <row r="65" spans="6:17" x14ac:dyDescent="0.25">
      <c r="F65" s="61">
        <v>113</v>
      </c>
      <c r="G65" s="70" t="s">
        <v>296</v>
      </c>
      <c r="H65" s="62">
        <v>1</v>
      </c>
      <c r="K65" s="104"/>
      <c r="L65" s="61"/>
      <c r="M65" s="61"/>
      <c r="O65" s="105"/>
      <c r="P65" s="61" t="s">
        <v>199</v>
      </c>
      <c r="Q65" s="61">
        <v>84</v>
      </c>
    </row>
    <row r="66" spans="6:17" ht="21" x14ac:dyDescent="0.35">
      <c r="G66" s="84" t="s">
        <v>38</v>
      </c>
      <c r="H66" s="121">
        <v>5128</v>
      </c>
      <c r="K66" s="104"/>
      <c r="L66" s="122"/>
      <c r="M66" s="122"/>
      <c r="O66" s="105"/>
      <c r="P66" s="61" t="s">
        <v>167</v>
      </c>
      <c r="Q66" s="61">
        <v>559</v>
      </c>
    </row>
    <row r="67" spans="6:17" ht="21" x14ac:dyDescent="0.35">
      <c r="G67" s="72" t="s">
        <v>267</v>
      </c>
      <c r="H67" s="74">
        <v>113</v>
      </c>
      <c r="K67" t="s">
        <v>281</v>
      </c>
      <c r="L67" s="61" t="s">
        <v>303</v>
      </c>
      <c r="M67" s="61">
        <v>1</v>
      </c>
      <c r="O67" s="105"/>
      <c r="P67" s="61" t="s">
        <v>231</v>
      </c>
      <c r="Q67" s="61">
        <v>23</v>
      </c>
    </row>
    <row r="68" spans="6:17" x14ac:dyDescent="0.25">
      <c r="H68" t="s">
        <v>286</v>
      </c>
      <c r="L68" s="61" t="s">
        <v>253</v>
      </c>
      <c r="M68" s="61">
        <v>5</v>
      </c>
      <c r="O68" s="105"/>
      <c r="P68" s="77"/>
      <c r="Q68" s="77">
        <f>SUM(Q57:Q67)</f>
        <v>1422</v>
      </c>
    </row>
    <row r="69" spans="6:17" x14ac:dyDescent="0.25">
      <c r="L69" s="61" t="s">
        <v>305</v>
      </c>
      <c r="M69" s="61">
        <v>1</v>
      </c>
      <c r="O69" s="105"/>
    </row>
    <row r="70" spans="6:17" x14ac:dyDescent="0.25">
      <c r="L70" s="61" t="s">
        <v>186</v>
      </c>
      <c r="M70" s="61">
        <v>2</v>
      </c>
      <c r="O70" s="105"/>
    </row>
    <row r="71" spans="6:17" x14ac:dyDescent="0.25">
      <c r="L71" s="77"/>
      <c r="M71" s="77">
        <v>9</v>
      </c>
      <c r="O71" s="105"/>
    </row>
    <row r="72" spans="6:17" x14ac:dyDescent="0.25">
      <c r="K72" t="s">
        <v>124</v>
      </c>
      <c r="L72" s="61"/>
      <c r="M72" s="61">
        <v>1</v>
      </c>
      <c r="O72" s="105"/>
    </row>
    <row r="73" spans="6:17" x14ac:dyDescent="0.25">
      <c r="L73" s="61"/>
      <c r="M73" s="61"/>
      <c r="P73" s="123"/>
      <c r="Q73" s="123"/>
    </row>
    <row r="74" spans="6:17" x14ac:dyDescent="0.25">
      <c r="L74" s="77"/>
      <c r="M74" s="77">
        <v>1</v>
      </c>
    </row>
  </sheetData>
  <mergeCells count="8">
    <mergeCell ref="K54:K66"/>
    <mergeCell ref="O2:O53"/>
    <mergeCell ref="O57:O72"/>
    <mergeCell ref="B1:H1"/>
    <mergeCell ref="K2:K6"/>
    <mergeCell ref="K7:K26"/>
    <mergeCell ref="K27:K36"/>
    <mergeCell ref="K37:K5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opLeftCell="A37" workbookViewId="0">
      <selection activeCell="H45" sqref="H45"/>
    </sheetView>
  </sheetViews>
  <sheetFormatPr defaultRowHeight="15" x14ac:dyDescent="0.25"/>
  <cols>
    <col min="1" max="1" width="3.5703125" customWidth="1"/>
    <col min="2" max="2" width="33.28515625" customWidth="1"/>
    <col min="3" max="3" width="11.28515625" customWidth="1"/>
    <col min="6" max="6" width="3.85546875" customWidth="1"/>
    <col min="7" max="7" width="30.42578125" customWidth="1"/>
    <col min="8" max="8" width="9.5703125" customWidth="1"/>
    <col min="12" max="12" width="21.7109375" customWidth="1"/>
    <col min="13" max="13" width="20.5703125" customWidth="1"/>
    <col min="16" max="16" width="16.85546875" customWidth="1"/>
    <col min="17" max="17" width="19.140625" customWidth="1"/>
  </cols>
  <sheetData>
    <row r="1" spans="1:18" ht="27" customHeight="1" x14ac:dyDescent="0.25">
      <c r="B1" s="110" t="s">
        <v>263</v>
      </c>
      <c r="C1" s="110"/>
      <c r="D1" s="110"/>
      <c r="E1" s="110"/>
      <c r="F1" s="110"/>
      <c r="G1" s="110"/>
    </row>
    <row r="2" spans="1:18" ht="1.5" customHeight="1" x14ac:dyDescent="0.25">
      <c r="B2" s="110"/>
      <c r="C2" s="110"/>
      <c r="D2" s="110"/>
      <c r="E2" s="110"/>
      <c r="F2" s="110"/>
      <c r="G2" s="110"/>
    </row>
    <row r="3" spans="1:18" x14ac:dyDescent="0.25">
      <c r="A3" s="61">
        <v>1</v>
      </c>
      <c r="B3" s="70" t="s">
        <v>39</v>
      </c>
      <c r="C3" s="63">
        <v>1523</v>
      </c>
      <c r="F3" s="61">
        <v>61</v>
      </c>
      <c r="G3" s="70" t="s">
        <v>74</v>
      </c>
      <c r="H3" s="63">
        <v>5</v>
      </c>
    </row>
    <row r="4" spans="1:18" x14ac:dyDescent="0.25">
      <c r="A4" s="61">
        <v>2</v>
      </c>
      <c r="B4" s="70" t="s">
        <v>41</v>
      </c>
      <c r="C4" s="63">
        <v>670</v>
      </c>
      <c r="F4" s="61">
        <v>62</v>
      </c>
      <c r="G4" s="70" t="s">
        <v>120</v>
      </c>
      <c r="H4" s="63">
        <v>5</v>
      </c>
    </row>
    <row r="5" spans="1:18" x14ac:dyDescent="0.25">
      <c r="A5" s="61">
        <v>3</v>
      </c>
      <c r="B5" s="70" t="s">
        <v>43</v>
      </c>
      <c r="C5" s="63">
        <v>566</v>
      </c>
      <c r="F5" s="61">
        <v>63</v>
      </c>
      <c r="G5" s="70" t="s">
        <v>102</v>
      </c>
      <c r="H5" s="63">
        <v>5</v>
      </c>
      <c r="L5" s="79" t="s">
        <v>284</v>
      </c>
      <c r="M5" t="s">
        <v>268</v>
      </c>
      <c r="N5" t="s">
        <v>285</v>
      </c>
      <c r="P5" s="79" t="s">
        <v>284</v>
      </c>
      <c r="Q5" t="s">
        <v>268</v>
      </c>
      <c r="R5" t="s">
        <v>285</v>
      </c>
    </row>
    <row r="6" spans="1:18" x14ac:dyDescent="0.25">
      <c r="A6" s="61">
        <v>4</v>
      </c>
      <c r="B6" s="70" t="s">
        <v>45</v>
      </c>
      <c r="C6" s="63">
        <v>430</v>
      </c>
      <c r="F6" s="61">
        <v>64</v>
      </c>
      <c r="G6" s="70" t="s">
        <v>95</v>
      </c>
      <c r="H6" s="63">
        <v>5</v>
      </c>
      <c r="L6" s="111" t="s">
        <v>269</v>
      </c>
      <c r="M6" s="61" t="s">
        <v>113</v>
      </c>
      <c r="N6" s="61">
        <v>11</v>
      </c>
      <c r="P6" s="109" t="s">
        <v>316</v>
      </c>
      <c r="Q6" s="61" t="s">
        <v>206</v>
      </c>
      <c r="R6" s="61">
        <v>4</v>
      </c>
    </row>
    <row r="7" spans="1:18" x14ac:dyDescent="0.25">
      <c r="A7" s="61">
        <v>5</v>
      </c>
      <c r="B7" s="70" t="s">
        <v>49</v>
      </c>
      <c r="C7" s="63">
        <v>321</v>
      </c>
      <c r="F7" s="61">
        <v>65</v>
      </c>
      <c r="G7" s="70" t="s">
        <v>48</v>
      </c>
      <c r="H7" s="63">
        <v>4</v>
      </c>
      <c r="L7" s="111"/>
      <c r="M7" s="61" t="s">
        <v>224</v>
      </c>
      <c r="N7" s="61">
        <v>4</v>
      </c>
      <c r="P7" s="109"/>
      <c r="Q7" s="61" t="s">
        <v>226</v>
      </c>
      <c r="R7" s="61">
        <v>2</v>
      </c>
    </row>
    <row r="8" spans="1:18" x14ac:dyDescent="0.25">
      <c r="A8" s="61">
        <v>6</v>
      </c>
      <c r="B8" s="70" t="s">
        <v>53</v>
      </c>
      <c r="C8" s="63">
        <v>318</v>
      </c>
      <c r="F8" s="61">
        <v>66</v>
      </c>
      <c r="G8" s="70" t="s">
        <v>46</v>
      </c>
      <c r="H8" s="63">
        <v>4</v>
      </c>
      <c r="L8" s="111"/>
      <c r="M8" s="61" t="s">
        <v>287</v>
      </c>
      <c r="N8" s="61">
        <v>1</v>
      </c>
      <c r="P8" s="109"/>
      <c r="Q8" s="61" t="s">
        <v>288</v>
      </c>
      <c r="R8" s="61">
        <v>1</v>
      </c>
    </row>
    <row r="9" spans="1:18" x14ac:dyDescent="0.25">
      <c r="A9" s="61">
        <v>7</v>
      </c>
      <c r="B9" s="70" t="s">
        <v>47</v>
      </c>
      <c r="C9" s="63">
        <v>308</v>
      </c>
      <c r="F9" s="61">
        <v>67</v>
      </c>
      <c r="G9" s="70" t="s">
        <v>66</v>
      </c>
      <c r="H9" s="63">
        <v>4</v>
      </c>
      <c r="L9" s="111"/>
      <c r="M9" s="61" t="s">
        <v>306</v>
      </c>
      <c r="N9" s="61">
        <v>1</v>
      </c>
      <c r="P9" s="109"/>
      <c r="Q9" s="61" t="s">
        <v>190</v>
      </c>
      <c r="R9" s="61">
        <v>5</v>
      </c>
    </row>
    <row r="10" spans="1:18" x14ac:dyDescent="0.25">
      <c r="A10" s="61">
        <v>8</v>
      </c>
      <c r="B10" s="70" t="s">
        <v>51</v>
      </c>
      <c r="C10" s="63">
        <v>236</v>
      </c>
      <c r="F10" s="61">
        <v>68</v>
      </c>
      <c r="G10" s="70" t="s">
        <v>68</v>
      </c>
      <c r="H10" s="63">
        <v>4</v>
      </c>
      <c r="L10" s="111"/>
      <c r="M10" s="61" t="s">
        <v>307</v>
      </c>
      <c r="N10" s="61">
        <v>1</v>
      </c>
      <c r="P10" s="109"/>
      <c r="Q10" s="61" t="s">
        <v>178</v>
      </c>
      <c r="R10" s="61">
        <v>16</v>
      </c>
    </row>
    <row r="11" spans="1:18" x14ac:dyDescent="0.25">
      <c r="A11" s="61">
        <v>9</v>
      </c>
      <c r="B11" s="70" t="s">
        <v>55</v>
      </c>
      <c r="C11" s="63">
        <v>110</v>
      </c>
      <c r="F11" s="61">
        <v>69</v>
      </c>
      <c r="G11" s="70" t="s">
        <v>76</v>
      </c>
      <c r="H11" s="63">
        <v>4</v>
      </c>
      <c r="L11" s="111"/>
      <c r="M11" s="77"/>
      <c r="N11" s="77">
        <v>18</v>
      </c>
      <c r="P11" s="109"/>
      <c r="Q11" s="61" t="s">
        <v>228</v>
      </c>
      <c r="R11" s="61">
        <v>4</v>
      </c>
    </row>
    <row r="12" spans="1:18" x14ac:dyDescent="0.25">
      <c r="A12" s="61">
        <v>10</v>
      </c>
      <c r="B12" s="70" t="s">
        <v>57</v>
      </c>
      <c r="C12" s="63">
        <v>89</v>
      </c>
      <c r="F12" s="61">
        <v>70</v>
      </c>
      <c r="G12" s="70" t="s">
        <v>60</v>
      </c>
      <c r="H12" s="63">
        <v>4</v>
      </c>
      <c r="L12" s="111"/>
      <c r="M12" s="61"/>
      <c r="N12" s="61"/>
      <c r="P12" s="109"/>
      <c r="Q12" s="61" t="s">
        <v>168</v>
      </c>
      <c r="R12" s="61">
        <v>10</v>
      </c>
    </row>
    <row r="13" spans="1:18" x14ac:dyDescent="0.25">
      <c r="A13" s="61">
        <v>11</v>
      </c>
      <c r="B13" s="70" t="s">
        <v>59</v>
      </c>
      <c r="C13" s="63">
        <v>73</v>
      </c>
      <c r="F13" s="61">
        <v>71</v>
      </c>
      <c r="G13" s="70" t="s">
        <v>82</v>
      </c>
      <c r="H13" s="63">
        <v>4</v>
      </c>
      <c r="L13" s="112" t="s">
        <v>271</v>
      </c>
      <c r="M13" s="61" t="s">
        <v>272</v>
      </c>
      <c r="N13" s="61">
        <v>236</v>
      </c>
      <c r="P13" s="109"/>
      <c r="Q13" s="61" t="s">
        <v>183</v>
      </c>
      <c r="R13" s="61">
        <v>45</v>
      </c>
    </row>
    <row r="14" spans="1:18" x14ac:dyDescent="0.25">
      <c r="A14" s="61">
        <v>12</v>
      </c>
      <c r="B14" s="70" t="s">
        <v>63</v>
      </c>
      <c r="C14" s="63">
        <v>63</v>
      </c>
      <c r="F14" s="61">
        <v>72</v>
      </c>
      <c r="G14" s="70" t="s">
        <v>84</v>
      </c>
      <c r="H14" s="63">
        <v>4</v>
      </c>
      <c r="L14" s="112"/>
      <c r="M14" s="61" t="s">
        <v>204</v>
      </c>
      <c r="N14" s="61">
        <v>5</v>
      </c>
      <c r="P14" s="109"/>
      <c r="Q14" s="61" t="s">
        <v>225</v>
      </c>
      <c r="R14" s="61">
        <v>32</v>
      </c>
    </row>
    <row r="15" spans="1:18" x14ac:dyDescent="0.25">
      <c r="A15" s="61">
        <v>13</v>
      </c>
      <c r="B15" s="70" t="s">
        <v>65</v>
      </c>
      <c r="C15" s="63">
        <v>58</v>
      </c>
      <c r="F15" s="61">
        <v>73</v>
      </c>
      <c r="G15" s="70" t="s">
        <v>86</v>
      </c>
      <c r="H15" s="63">
        <v>4</v>
      </c>
      <c r="L15" s="112"/>
      <c r="M15" s="61" t="s">
        <v>289</v>
      </c>
      <c r="N15" s="61">
        <v>27</v>
      </c>
      <c r="P15" s="109"/>
      <c r="Q15" s="61" t="s">
        <v>208</v>
      </c>
      <c r="R15" s="61">
        <v>4</v>
      </c>
    </row>
    <row r="16" spans="1:18" x14ac:dyDescent="0.25">
      <c r="A16" s="61">
        <v>14</v>
      </c>
      <c r="B16" s="70" t="s">
        <v>61</v>
      </c>
      <c r="C16" s="63">
        <v>56</v>
      </c>
      <c r="F16" s="61">
        <v>74</v>
      </c>
      <c r="G16" s="70" t="s">
        <v>96</v>
      </c>
      <c r="H16" s="63">
        <v>4</v>
      </c>
      <c r="L16" s="112"/>
      <c r="M16" s="61" t="s">
        <v>203</v>
      </c>
      <c r="N16" s="61">
        <v>28</v>
      </c>
      <c r="P16" s="109"/>
      <c r="Q16" s="61" t="s">
        <v>290</v>
      </c>
      <c r="R16" s="61">
        <v>4</v>
      </c>
    </row>
    <row r="17" spans="1:18" x14ac:dyDescent="0.25">
      <c r="A17" s="61">
        <v>15</v>
      </c>
      <c r="B17" s="70" t="s">
        <v>135</v>
      </c>
      <c r="C17" s="63">
        <v>45</v>
      </c>
      <c r="F17" s="61">
        <v>75</v>
      </c>
      <c r="G17" s="70" t="s">
        <v>118</v>
      </c>
      <c r="H17" s="63">
        <v>4</v>
      </c>
      <c r="L17" s="112"/>
      <c r="M17" s="61" t="s">
        <v>230</v>
      </c>
      <c r="N17" s="61">
        <v>3</v>
      </c>
      <c r="P17" s="109"/>
      <c r="Q17" s="61" t="s">
        <v>180</v>
      </c>
      <c r="R17" s="61">
        <v>9</v>
      </c>
    </row>
    <row r="18" spans="1:18" x14ac:dyDescent="0.25">
      <c r="A18" s="61">
        <v>16</v>
      </c>
      <c r="B18" s="70" t="s">
        <v>67</v>
      </c>
      <c r="C18" s="63">
        <v>43</v>
      </c>
      <c r="F18" s="61">
        <v>76</v>
      </c>
      <c r="G18" s="70" t="s">
        <v>148</v>
      </c>
      <c r="H18" s="63">
        <v>3</v>
      </c>
      <c r="L18" s="112"/>
      <c r="M18" s="61" t="s">
        <v>191</v>
      </c>
      <c r="N18" s="61">
        <v>25</v>
      </c>
      <c r="P18" s="109"/>
      <c r="Q18" s="61" t="s">
        <v>205</v>
      </c>
      <c r="R18" s="61">
        <v>23</v>
      </c>
    </row>
    <row r="19" spans="1:18" x14ac:dyDescent="0.25">
      <c r="A19" s="61">
        <v>17</v>
      </c>
      <c r="B19" s="70" t="s">
        <v>69</v>
      </c>
      <c r="C19" s="63">
        <v>33</v>
      </c>
      <c r="F19" s="61">
        <v>77</v>
      </c>
      <c r="G19" s="70" t="s">
        <v>80</v>
      </c>
      <c r="H19" s="63">
        <v>3</v>
      </c>
      <c r="L19" s="112"/>
      <c r="M19" s="61"/>
      <c r="N19" s="61"/>
      <c r="P19" s="109"/>
      <c r="Q19" s="61" t="s">
        <v>170</v>
      </c>
      <c r="R19" s="61">
        <v>9</v>
      </c>
    </row>
    <row r="20" spans="1:18" x14ac:dyDescent="0.25">
      <c r="A20" s="61">
        <v>18</v>
      </c>
      <c r="B20" s="70" t="s">
        <v>89</v>
      </c>
      <c r="C20" s="63">
        <v>32</v>
      </c>
      <c r="F20" s="61">
        <v>78</v>
      </c>
      <c r="G20" s="70" t="s">
        <v>88</v>
      </c>
      <c r="H20" s="63">
        <v>3</v>
      </c>
      <c r="L20" s="112"/>
      <c r="M20" s="61" t="s">
        <v>220</v>
      </c>
      <c r="N20" s="61">
        <v>5</v>
      </c>
      <c r="P20" s="109"/>
      <c r="Q20" s="61" t="s">
        <v>233</v>
      </c>
      <c r="R20" s="61">
        <v>6</v>
      </c>
    </row>
    <row r="21" spans="1:18" x14ac:dyDescent="0.25">
      <c r="A21" s="61">
        <v>19</v>
      </c>
      <c r="B21" s="70" t="s">
        <v>71</v>
      </c>
      <c r="C21" s="63">
        <v>32</v>
      </c>
      <c r="F21" s="61">
        <v>79</v>
      </c>
      <c r="G21" s="70" t="s">
        <v>78</v>
      </c>
      <c r="H21" s="63">
        <v>3</v>
      </c>
      <c r="L21" s="112"/>
      <c r="M21" s="61" t="s">
        <v>248</v>
      </c>
      <c r="N21" s="61">
        <v>3</v>
      </c>
      <c r="P21" s="109"/>
      <c r="Q21" s="61" t="s">
        <v>234</v>
      </c>
      <c r="R21" s="61">
        <v>7</v>
      </c>
    </row>
    <row r="22" spans="1:18" x14ac:dyDescent="0.25">
      <c r="A22" s="61">
        <v>20</v>
      </c>
      <c r="B22" s="70" t="s">
        <v>75</v>
      </c>
      <c r="C22" s="63">
        <v>30</v>
      </c>
      <c r="F22" s="61">
        <v>80</v>
      </c>
      <c r="G22" s="70" t="s">
        <v>90</v>
      </c>
      <c r="H22" s="63">
        <v>3</v>
      </c>
      <c r="L22" s="112"/>
      <c r="M22" s="61" t="s">
        <v>193</v>
      </c>
      <c r="N22" s="61">
        <v>12</v>
      </c>
      <c r="P22" s="109"/>
      <c r="Q22" s="61" t="s">
        <v>251</v>
      </c>
      <c r="R22" s="61">
        <v>7</v>
      </c>
    </row>
    <row r="23" spans="1:18" x14ac:dyDescent="0.25">
      <c r="A23" s="61">
        <v>21</v>
      </c>
      <c r="B23" s="70" t="s">
        <v>83</v>
      </c>
      <c r="C23" s="63">
        <v>28</v>
      </c>
      <c r="F23" s="61">
        <v>81</v>
      </c>
      <c r="G23" s="70" t="s">
        <v>100</v>
      </c>
      <c r="H23" s="63">
        <v>3</v>
      </c>
      <c r="L23" s="112"/>
      <c r="M23" s="61" t="s">
        <v>213</v>
      </c>
      <c r="N23" s="61">
        <v>17</v>
      </c>
      <c r="P23" s="109"/>
      <c r="Q23" s="61" t="s">
        <v>291</v>
      </c>
      <c r="R23" s="61">
        <v>5</v>
      </c>
    </row>
    <row r="24" spans="1:18" x14ac:dyDescent="0.25">
      <c r="A24" s="61">
        <v>22</v>
      </c>
      <c r="B24" s="70" t="s">
        <v>73</v>
      </c>
      <c r="C24" s="63">
        <v>28</v>
      </c>
      <c r="F24" s="61">
        <v>82</v>
      </c>
      <c r="G24" s="70" t="s">
        <v>149</v>
      </c>
      <c r="H24" s="63">
        <v>3</v>
      </c>
      <c r="L24" s="112"/>
      <c r="M24" s="61" t="s">
        <v>308</v>
      </c>
      <c r="N24" s="61">
        <v>2</v>
      </c>
      <c r="P24" s="109"/>
      <c r="Q24" s="61" t="s">
        <v>223</v>
      </c>
      <c r="R24" s="61">
        <v>9</v>
      </c>
    </row>
    <row r="25" spans="1:18" x14ac:dyDescent="0.25">
      <c r="A25" s="61">
        <v>23</v>
      </c>
      <c r="B25" s="70" t="s">
        <v>85</v>
      </c>
      <c r="C25" s="63">
        <v>27</v>
      </c>
      <c r="F25" s="61">
        <v>83</v>
      </c>
      <c r="G25" s="70" t="s">
        <v>114</v>
      </c>
      <c r="H25" s="63">
        <v>3</v>
      </c>
      <c r="L25" s="112"/>
      <c r="M25" s="61" t="s">
        <v>255</v>
      </c>
      <c r="N25" s="61">
        <v>1</v>
      </c>
      <c r="P25" s="109"/>
      <c r="Q25" s="61" t="s">
        <v>313</v>
      </c>
      <c r="R25" s="61">
        <v>1</v>
      </c>
    </row>
    <row r="26" spans="1:18" x14ac:dyDescent="0.25">
      <c r="A26" s="61">
        <v>24</v>
      </c>
      <c r="B26" s="70" t="s">
        <v>79</v>
      </c>
      <c r="C26" s="63">
        <v>27</v>
      </c>
      <c r="F26" s="61">
        <v>84</v>
      </c>
      <c r="G26" s="70" t="s">
        <v>124</v>
      </c>
      <c r="H26" s="63">
        <v>3</v>
      </c>
      <c r="L26" s="112"/>
      <c r="M26" s="61" t="s">
        <v>309</v>
      </c>
      <c r="N26" s="61">
        <v>1</v>
      </c>
      <c r="P26" s="109"/>
      <c r="Q26" s="61" t="s">
        <v>294</v>
      </c>
      <c r="R26" s="61">
        <v>9</v>
      </c>
    </row>
    <row r="27" spans="1:18" x14ac:dyDescent="0.25">
      <c r="A27" s="61">
        <v>25</v>
      </c>
      <c r="B27" s="70" t="s">
        <v>77</v>
      </c>
      <c r="C27" s="63">
        <v>26</v>
      </c>
      <c r="F27" s="61">
        <v>85</v>
      </c>
      <c r="G27" s="70" t="s">
        <v>50</v>
      </c>
      <c r="H27" s="63">
        <v>2</v>
      </c>
      <c r="L27" s="112"/>
      <c r="M27" s="61" t="s">
        <v>249</v>
      </c>
      <c r="N27" s="61">
        <v>7</v>
      </c>
      <c r="P27" s="109"/>
      <c r="Q27" s="61" t="s">
        <v>192</v>
      </c>
      <c r="R27" s="61">
        <v>4</v>
      </c>
    </row>
    <row r="28" spans="1:18" x14ac:dyDescent="0.25">
      <c r="A28" s="61">
        <v>26</v>
      </c>
      <c r="B28" s="70" t="s">
        <v>99</v>
      </c>
      <c r="C28" s="63">
        <v>26</v>
      </c>
      <c r="F28" s="61">
        <v>86</v>
      </c>
      <c r="G28" s="70" t="s">
        <v>92</v>
      </c>
      <c r="H28" s="63">
        <v>2</v>
      </c>
      <c r="L28" s="112"/>
      <c r="M28" s="61" t="s">
        <v>292</v>
      </c>
      <c r="N28" s="61">
        <v>1</v>
      </c>
      <c r="P28" s="109"/>
      <c r="Q28" s="61" t="s">
        <v>164</v>
      </c>
      <c r="R28" s="61">
        <v>2</v>
      </c>
    </row>
    <row r="29" spans="1:18" x14ac:dyDescent="0.25">
      <c r="A29" s="61">
        <v>27</v>
      </c>
      <c r="B29" s="70" t="s">
        <v>81</v>
      </c>
      <c r="C29" s="63">
        <v>25</v>
      </c>
      <c r="F29" s="61">
        <v>87</v>
      </c>
      <c r="G29" s="70" t="s">
        <v>94</v>
      </c>
      <c r="H29" s="63">
        <v>2</v>
      </c>
      <c r="L29" s="112"/>
      <c r="M29" s="61" t="s">
        <v>202</v>
      </c>
      <c r="N29" s="61">
        <v>3</v>
      </c>
      <c r="P29" s="109"/>
      <c r="Q29" s="61" t="s">
        <v>245</v>
      </c>
      <c r="R29" s="61">
        <v>19</v>
      </c>
    </row>
    <row r="30" spans="1:18" x14ac:dyDescent="0.25">
      <c r="A30" s="61">
        <v>28</v>
      </c>
      <c r="B30" s="70" t="s">
        <v>87</v>
      </c>
      <c r="C30" s="63">
        <v>24</v>
      </c>
      <c r="F30" s="61">
        <v>88</v>
      </c>
      <c r="G30" s="70" t="s">
        <v>98</v>
      </c>
      <c r="H30" s="63">
        <v>2</v>
      </c>
      <c r="L30" s="112"/>
      <c r="M30" s="61" t="s">
        <v>242</v>
      </c>
      <c r="N30" s="61">
        <v>1</v>
      </c>
      <c r="P30" s="109"/>
      <c r="Q30" s="61" t="s">
        <v>194</v>
      </c>
      <c r="R30" s="61">
        <v>3</v>
      </c>
    </row>
    <row r="31" spans="1:18" x14ac:dyDescent="0.25">
      <c r="A31" s="61">
        <v>29</v>
      </c>
      <c r="B31" s="70" t="s">
        <v>91</v>
      </c>
      <c r="C31" s="63">
        <v>23</v>
      </c>
      <c r="F31" s="61">
        <v>89</v>
      </c>
      <c r="G31" s="70" t="s">
        <v>104</v>
      </c>
      <c r="H31" s="63">
        <v>2</v>
      </c>
      <c r="L31" s="112"/>
      <c r="M31" s="61" t="s">
        <v>229</v>
      </c>
      <c r="N31" s="61">
        <v>6</v>
      </c>
      <c r="P31" s="109"/>
      <c r="Q31" s="61" t="s">
        <v>250</v>
      </c>
      <c r="R31" s="61">
        <v>1</v>
      </c>
    </row>
    <row r="32" spans="1:18" x14ac:dyDescent="0.25">
      <c r="A32" s="61">
        <v>30</v>
      </c>
      <c r="B32" s="70" t="s">
        <v>93</v>
      </c>
      <c r="C32" s="63">
        <v>20</v>
      </c>
      <c r="F32" s="61">
        <v>90</v>
      </c>
      <c r="G32" s="70" t="s">
        <v>106</v>
      </c>
      <c r="H32" s="63">
        <v>2</v>
      </c>
      <c r="L32" s="112"/>
      <c r="M32" s="77"/>
      <c r="N32" s="77">
        <v>383</v>
      </c>
      <c r="P32" s="109"/>
      <c r="Q32" s="61" t="s">
        <v>182</v>
      </c>
      <c r="R32" s="61">
        <v>2</v>
      </c>
    </row>
    <row r="33" spans="1:18" x14ac:dyDescent="0.25">
      <c r="A33" s="61">
        <v>31</v>
      </c>
      <c r="B33" s="70" t="s">
        <v>101</v>
      </c>
      <c r="C33" s="63">
        <v>19</v>
      </c>
      <c r="F33" s="61">
        <v>91</v>
      </c>
      <c r="G33" s="70" t="s">
        <v>108</v>
      </c>
      <c r="H33" s="63">
        <v>2</v>
      </c>
      <c r="L33" s="112"/>
      <c r="M33" s="61"/>
      <c r="N33" s="61"/>
      <c r="P33" s="109"/>
      <c r="Q33" s="61" t="s">
        <v>172</v>
      </c>
      <c r="R33" s="61">
        <v>4</v>
      </c>
    </row>
    <row r="34" spans="1:18" x14ac:dyDescent="0.25">
      <c r="A34" s="61">
        <v>32</v>
      </c>
      <c r="B34" s="70" t="s">
        <v>97</v>
      </c>
      <c r="C34" s="63">
        <v>19</v>
      </c>
      <c r="F34" s="61">
        <v>92</v>
      </c>
      <c r="G34" s="70" t="s">
        <v>110</v>
      </c>
      <c r="H34" s="63">
        <v>2</v>
      </c>
      <c r="L34" s="112"/>
      <c r="M34" s="61"/>
      <c r="N34" s="61"/>
      <c r="P34" s="109"/>
      <c r="Q34" s="61" t="s">
        <v>314</v>
      </c>
      <c r="R34" s="61">
        <v>1</v>
      </c>
    </row>
    <row r="35" spans="1:18" x14ac:dyDescent="0.25">
      <c r="A35" s="61">
        <v>33</v>
      </c>
      <c r="B35" s="70" t="s">
        <v>115</v>
      </c>
      <c r="C35" s="63">
        <v>17</v>
      </c>
      <c r="F35" s="61">
        <v>93</v>
      </c>
      <c r="G35" s="70" t="s">
        <v>112</v>
      </c>
      <c r="H35" s="63">
        <v>2</v>
      </c>
      <c r="L35" s="104" t="s">
        <v>274</v>
      </c>
      <c r="M35" s="61" t="s">
        <v>161</v>
      </c>
      <c r="N35" s="61">
        <v>566</v>
      </c>
      <c r="P35" s="109"/>
      <c r="Q35" s="61" t="s">
        <v>174</v>
      </c>
      <c r="R35" s="61">
        <v>2</v>
      </c>
    </row>
    <row r="36" spans="1:18" x14ac:dyDescent="0.25">
      <c r="A36" s="61">
        <v>34</v>
      </c>
      <c r="B36" s="70" t="s">
        <v>111</v>
      </c>
      <c r="C36" s="63">
        <v>16</v>
      </c>
      <c r="F36" s="61">
        <v>94</v>
      </c>
      <c r="G36" s="70" t="s">
        <v>116</v>
      </c>
      <c r="H36" s="63">
        <v>2</v>
      </c>
      <c r="L36" s="104"/>
      <c r="M36" s="61" t="s">
        <v>195</v>
      </c>
      <c r="N36" s="61">
        <v>28</v>
      </c>
      <c r="P36" s="109"/>
      <c r="Q36" s="61" t="s">
        <v>197</v>
      </c>
      <c r="R36" s="61">
        <v>27</v>
      </c>
    </row>
    <row r="37" spans="1:18" x14ac:dyDescent="0.25">
      <c r="A37" s="61">
        <v>35</v>
      </c>
      <c r="B37" s="70" t="s">
        <v>105</v>
      </c>
      <c r="C37" s="63">
        <v>16</v>
      </c>
      <c r="F37" s="61">
        <v>95</v>
      </c>
      <c r="G37" s="70" t="s">
        <v>122</v>
      </c>
      <c r="H37" s="63">
        <v>2</v>
      </c>
      <c r="L37" s="104"/>
      <c r="M37" s="61" t="s">
        <v>181</v>
      </c>
      <c r="N37" s="61">
        <v>58</v>
      </c>
      <c r="P37" s="109"/>
      <c r="Q37" s="61" t="s">
        <v>196</v>
      </c>
      <c r="R37" s="61">
        <v>3</v>
      </c>
    </row>
    <row r="38" spans="1:18" x14ac:dyDescent="0.25">
      <c r="A38" s="61">
        <v>36</v>
      </c>
      <c r="B38" s="70" t="s">
        <v>103</v>
      </c>
      <c r="C38" s="63">
        <v>13</v>
      </c>
      <c r="F38" s="61">
        <v>96</v>
      </c>
      <c r="G38" s="70" t="s">
        <v>150</v>
      </c>
      <c r="H38" s="63">
        <v>2</v>
      </c>
      <c r="L38" s="104"/>
      <c r="M38" s="61" t="s">
        <v>169</v>
      </c>
      <c r="N38" s="61">
        <v>321</v>
      </c>
      <c r="P38" s="109"/>
      <c r="Q38" s="61" t="s">
        <v>184</v>
      </c>
      <c r="R38" s="61">
        <v>6</v>
      </c>
    </row>
    <row r="39" spans="1:18" x14ac:dyDescent="0.25">
      <c r="A39" s="61">
        <v>37</v>
      </c>
      <c r="B39" s="70" t="s">
        <v>113</v>
      </c>
      <c r="C39" s="63">
        <v>12</v>
      </c>
      <c r="F39" s="61">
        <v>97</v>
      </c>
      <c r="G39" s="70" t="s">
        <v>132</v>
      </c>
      <c r="H39" s="63">
        <v>2</v>
      </c>
      <c r="L39" s="104"/>
      <c r="M39" s="61" t="s">
        <v>163</v>
      </c>
      <c r="N39" s="61">
        <v>1523</v>
      </c>
      <c r="P39" s="109"/>
      <c r="Q39" s="61" t="s">
        <v>254</v>
      </c>
      <c r="R39" s="61">
        <v>1</v>
      </c>
    </row>
    <row r="40" spans="1:18" x14ac:dyDescent="0.25">
      <c r="A40" s="61">
        <v>38</v>
      </c>
      <c r="B40" s="70" t="s">
        <v>125</v>
      </c>
      <c r="C40" s="63">
        <v>11</v>
      </c>
      <c r="F40" s="61">
        <v>98</v>
      </c>
      <c r="G40" s="70" t="s">
        <v>146</v>
      </c>
      <c r="H40" s="63">
        <v>2</v>
      </c>
      <c r="L40" s="104"/>
      <c r="M40" s="61" t="s">
        <v>235</v>
      </c>
      <c r="N40" s="61">
        <v>4</v>
      </c>
      <c r="P40" s="109"/>
      <c r="Q40" s="61" t="s">
        <v>296</v>
      </c>
      <c r="R40" s="61">
        <v>2</v>
      </c>
    </row>
    <row r="41" spans="1:18" x14ac:dyDescent="0.25">
      <c r="A41" s="61">
        <v>39</v>
      </c>
      <c r="B41" s="70" t="s">
        <v>119</v>
      </c>
      <c r="C41" s="63">
        <v>11</v>
      </c>
      <c r="F41" s="61">
        <v>99</v>
      </c>
      <c r="G41" s="70" t="s">
        <v>151</v>
      </c>
      <c r="H41" s="63">
        <v>2</v>
      </c>
      <c r="L41" s="104"/>
      <c r="M41" s="61" t="s">
        <v>217</v>
      </c>
      <c r="N41" s="61">
        <v>26</v>
      </c>
      <c r="P41" s="109"/>
      <c r="Q41" s="61" t="s">
        <v>247</v>
      </c>
      <c r="R41" s="61">
        <v>5</v>
      </c>
    </row>
    <row r="42" spans="1:18" x14ac:dyDescent="0.25">
      <c r="A42" s="61">
        <v>40</v>
      </c>
      <c r="B42" s="70" t="s">
        <v>107</v>
      </c>
      <c r="C42" s="63">
        <v>11</v>
      </c>
      <c r="F42" s="61">
        <v>100</v>
      </c>
      <c r="G42" s="70" t="s">
        <v>152</v>
      </c>
      <c r="H42" s="63">
        <v>1</v>
      </c>
      <c r="L42" s="104"/>
      <c r="M42" s="77"/>
      <c r="N42" s="77">
        <v>2526</v>
      </c>
      <c r="P42" s="109"/>
      <c r="Q42" s="61" t="s">
        <v>198</v>
      </c>
      <c r="R42" s="61">
        <v>2</v>
      </c>
    </row>
    <row r="43" spans="1:18" x14ac:dyDescent="0.25">
      <c r="A43" s="61">
        <v>41</v>
      </c>
      <c r="B43" s="70" t="s">
        <v>109</v>
      </c>
      <c r="C43" s="63">
        <v>10</v>
      </c>
      <c r="F43" s="61">
        <v>101</v>
      </c>
      <c r="G43" s="70" t="s">
        <v>126</v>
      </c>
      <c r="H43" s="63">
        <v>1</v>
      </c>
      <c r="L43" s="104"/>
      <c r="M43" s="61"/>
      <c r="N43" s="61" t="s">
        <v>286</v>
      </c>
      <c r="P43" s="109"/>
      <c r="Q43" s="61" t="s">
        <v>171</v>
      </c>
      <c r="R43" s="61">
        <v>308</v>
      </c>
    </row>
    <row r="44" spans="1:18" x14ac:dyDescent="0.25">
      <c r="A44" s="61">
        <v>42</v>
      </c>
      <c r="B44" s="70" t="s">
        <v>117</v>
      </c>
      <c r="C44" s="63">
        <v>9</v>
      </c>
      <c r="F44" s="61">
        <v>102</v>
      </c>
      <c r="G44" s="70" t="s">
        <v>134</v>
      </c>
      <c r="H44" s="63">
        <v>1</v>
      </c>
      <c r="L44" s="104" t="s">
        <v>275</v>
      </c>
      <c r="M44" s="61" t="s">
        <v>177</v>
      </c>
      <c r="N44" s="61">
        <v>110</v>
      </c>
      <c r="P44" s="109"/>
      <c r="Q44" s="61" t="s">
        <v>187</v>
      </c>
      <c r="R44" s="61">
        <v>43</v>
      </c>
    </row>
    <row r="45" spans="1:18" x14ac:dyDescent="0.25">
      <c r="A45" s="61">
        <v>43</v>
      </c>
      <c r="B45" s="70" t="s">
        <v>121</v>
      </c>
      <c r="C45" s="63">
        <v>9</v>
      </c>
      <c r="F45" s="61">
        <v>103</v>
      </c>
      <c r="G45" s="70" t="s">
        <v>136</v>
      </c>
      <c r="H45" s="63">
        <v>1</v>
      </c>
      <c r="L45" s="104"/>
      <c r="M45" s="61" t="s">
        <v>241</v>
      </c>
      <c r="N45" s="61">
        <v>7</v>
      </c>
      <c r="P45" s="109"/>
      <c r="Q45" s="61" t="s">
        <v>207</v>
      </c>
      <c r="R45" s="61">
        <v>19</v>
      </c>
    </row>
    <row r="46" spans="1:18" x14ac:dyDescent="0.25">
      <c r="A46" s="61">
        <v>44</v>
      </c>
      <c r="B46" s="70" t="s">
        <v>123</v>
      </c>
      <c r="C46" s="63">
        <v>9</v>
      </c>
      <c r="F46" s="61">
        <v>104</v>
      </c>
      <c r="G46" s="70" t="s">
        <v>138</v>
      </c>
      <c r="H46" s="63">
        <v>1</v>
      </c>
      <c r="L46" s="104"/>
      <c r="M46" s="61" t="s">
        <v>295</v>
      </c>
      <c r="N46" s="61">
        <v>2</v>
      </c>
      <c r="P46" s="109"/>
      <c r="Q46" s="61" t="s">
        <v>256</v>
      </c>
      <c r="R46" s="61">
        <v>2</v>
      </c>
    </row>
    <row r="47" spans="1:18" x14ac:dyDescent="0.25">
      <c r="A47" s="61">
        <v>45</v>
      </c>
      <c r="B47" s="70" t="s">
        <v>62</v>
      </c>
      <c r="C47" s="63">
        <v>9</v>
      </c>
      <c r="F47" s="61">
        <v>105</v>
      </c>
      <c r="G47" s="70" t="s">
        <v>139</v>
      </c>
      <c r="H47" s="63">
        <v>1</v>
      </c>
      <c r="L47" s="104"/>
      <c r="M47" s="61" t="s">
        <v>188</v>
      </c>
      <c r="N47" s="61">
        <v>4</v>
      </c>
      <c r="P47" s="109"/>
      <c r="Q47" s="61" t="s">
        <v>200</v>
      </c>
      <c r="R47" s="61">
        <v>6</v>
      </c>
    </row>
    <row r="48" spans="1:18" x14ac:dyDescent="0.25">
      <c r="A48" s="61">
        <v>46</v>
      </c>
      <c r="B48" s="70" t="s">
        <v>131</v>
      </c>
      <c r="C48" s="63">
        <v>9</v>
      </c>
      <c r="F48" s="61">
        <v>106</v>
      </c>
      <c r="G48" s="70" t="s">
        <v>140</v>
      </c>
      <c r="H48" s="63">
        <v>1</v>
      </c>
      <c r="L48" s="104"/>
      <c r="M48" s="61" t="s">
        <v>239</v>
      </c>
      <c r="N48" s="61">
        <v>20</v>
      </c>
      <c r="P48" s="109"/>
      <c r="Q48" s="61" t="s">
        <v>257</v>
      </c>
      <c r="R48" s="61">
        <v>9</v>
      </c>
    </row>
    <row r="49" spans="1:18" x14ac:dyDescent="0.25">
      <c r="A49" s="61">
        <v>47</v>
      </c>
      <c r="B49" s="70" t="s">
        <v>133</v>
      </c>
      <c r="C49" s="63">
        <v>7</v>
      </c>
      <c r="F49" s="61">
        <v>107</v>
      </c>
      <c r="G49" s="70" t="s">
        <v>141</v>
      </c>
      <c r="H49" s="63">
        <v>1</v>
      </c>
      <c r="L49" s="104"/>
      <c r="M49" s="61" t="s">
        <v>201</v>
      </c>
      <c r="N49" s="61">
        <v>32</v>
      </c>
      <c r="P49" s="109"/>
      <c r="Q49" s="61" t="s">
        <v>216</v>
      </c>
      <c r="R49" s="61">
        <v>5</v>
      </c>
    </row>
    <row r="50" spans="1:18" x14ac:dyDescent="0.25">
      <c r="A50" s="61">
        <v>48</v>
      </c>
      <c r="B50" s="70" t="s">
        <v>40</v>
      </c>
      <c r="C50" s="63">
        <v>7</v>
      </c>
      <c r="F50" s="61">
        <v>108</v>
      </c>
      <c r="G50" s="70" t="s">
        <v>142</v>
      </c>
      <c r="H50" s="63">
        <v>1</v>
      </c>
      <c r="L50" s="104"/>
      <c r="M50" s="61" t="s">
        <v>240</v>
      </c>
      <c r="N50" s="61">
        <v>2</v>
      </c>
      <c r="P50" s="109"/>
      <c r="Q50" s="61" t="s">
        <v>299</v>
      </c>
      <c r="R50" s="61">
        <v>3</v>
      </c>
    </row>
    <row r="51" spans="1:18" x14ac:dyDescent="0.25">
      <c r="A51" s="61">
        <v>49</v>
      </c>
      <c r="B51" s="70" t="s">
        <v>42</v>
      </c>
      <c r="C51" s="63">
        <v>7</v>
      </c>
      <c r="F51" s="61">
        <v>109</v>
      </c>
      <c r="G51" s="70" t="s">
        <v>143</v>
      </c>
      <c r="H51" s="63">
        <v>1</v>
      </c>
      <c r="L51" s="104"/>
      <c r="M51" s="61" t="s">
        <v>297</v>
      </c>
      <c r="N51" s="61">
        <v>5</v>
      </c>
      <c r="P51" s="109"/>
      <c r="Q51" s="61" t="s">
        <v>301</v>
      </c>
      <c r="R51" s="61">
        <v>1</v>
      </c>
    </row>
    <row r="52" spans="1:18" x14ac:dyDescent="0.25">
      <c r="A52" s="61">
        <v>50</v>
      </c>
      <c r="B52" s="70" t="s">
        <v>153</v>
      </c>
      <c r="C52" s="63">
        <v>8</v>
      </c>
      <c r="F52" s="61">
        <v>110</v>
      </c>
      <c r="G52" s="70" t="s">
        <v>144</v>
      </c>
      <c r="H52" s="63">
        <v>1</v>
      </c>
      <c r="L52" s="104"/>
      <c r="M52" s="61" t="s">
        <v>222</v>
      </c>
      <c r="N52" s="61">
        <v>2</v>
      </c>
      <c r="P52" s="109"/>
      <c r="Q52" s="77"/>
      <c r="R52" s="77">
        <v>692</v>
      </c>
    </row>
    <row r="53" spans="1:18" x14ac:dyDescent="0.25">
      <c r="A53" s="61">
        <v>51</v>
      </c>
      <c r="B53" s="70" t="s">
        <v>129</v>
      </c>
      <c r="C53" s="63">
        <v>7</v>
      </c>
      <c r="F53" s="61">
        <v>111</v>
      </c>
      <c r="G53" s="70" t="s">
        <v>154</v>
      </c>
      <c r="H53" s="63">
        <v>1</v>
      </c>
      <c r="L53" s="104"/>
      <c r="M53" s="61" t="s">
        <v>176</v>
      </c>
      <c r="N53" s="61">
        <v>11</v>
      </c>
      <c r="P53" s="104" t="s">
        <v>279</v>
      </c>
      <c r="Q53" s="61" t="s">
        <v>185</v>
      </c>
      <c r="R53" s="61">
        <v>56</v>
      </c>
    </row>
    <row r="54" spans="1:18" x14ac:dyDescent="0.25">
      <c r="A54" s="61">
        <v>52</v>
      </c>
      <c r="B54" s="70" t="s">
        <v>137</v>
      </c>
      <c r="C54" s="63">
        <v>6</v>
      </c>
      <c r="F54" s="61">
        <v>112</v>
      </c>
      <c r="G54" s="70" t="s">
        <v>155</v>
      </c>
      <c r="H54" s="63">
        <v>1</v>
      </c>
      <c r="L54" s="104"/>
      <c r="M54" s="61" t="s">
        <v>221</v>
      </c>
      <c r="N54" s="61">
        <v>24</v>
      </c>
      <c r="P54" s="104"/>
      <c r="Q54" s="61" t="s">
        <v>175</v>
      </c>
      <c r="R54" s="61">
        <v>318</v>
      </c>
    </row>
    <row r="55" spans="1:18" x14ac:dyDescent="0.25">
      <c r="A55" s="61">
        <v>53</v>
      </c>
      <c r="B55" s="70" t="s">
        <v>54</v>
      </c>
      <c r="C55" s="63">
        <v>6</v>
      </c>
      <c r="F55" s="61">
        <v>113</v>
      </c>
      <c r="G55" s="70" t="s">
        <v>145</v>
      </c>
      <c r="H55" s="63">
        <v>1</v>
      </c>
      <c r="L55" s="104"/>
      <c r="M55" s="61" t="s">
        <v>162</v>
      </c>
      <c r="N55" s="61">
        <v>5</v>
      </c>
      <c r="P55" s="104"/>
      <c r="Q55" s="61" t="s">
        <v>165</v>
      </c>
      <c r="R55" s="61">
        <v>430</v>
      </c>
    </row>
    <row r="56" spans="1:18" x14ac:dyDescent="0.25">
      <c r="A56" s="61">
        <v>54</v>
      </c>
      <c r="B56" s="70" t="s">
        <v>56</v>
      </c>
      <c r="C56" s="63">
        <v>6</v>
      </c>
      <c r="F56" s="61">
        <v>114</v>
      </c>
      <c r="G56" s="70" t="s">
        <v>156</v>
      </c>
      <c r="H56" s="63">
        <v>1</v>
      </c>
      <c r="L56" s="104"/>
      <c r="M56" s="61" t="s">
        <v>298</v>
      </c>
      <c r="N56" s="61">
        <v>1</v>
      </c>
      <c r="P56" s="104"/>
      <c r="Q56" s="61" t="s">
        <v>238</v>
      </c>
      <c r="R56" s="61">
        <v>2</v>
      </c>
    </row>
    <row r="57" spans="1:18" x14ac:dyDescent="0.25">
      <c r="A57" s="61">
        <v>55</v>
      </c>
      <c r="B57" s="70" t="s">
        <v>44</v>
      </c>
      <c r="C57" s="63">
        <v>6</v>
      </c>
      <c r="F57" s="61">
        <v>115</v>
      </c>
      <c r="G57" s="70" t="s">
        <v>157</v>
      </c>
      <c r="H57" s="63">
        <v>1</v>
      </c>
      <c r="L57" s="104"/>
      <c r="M57" s="61" t="s">
        <v>246</v>
      </c>
      <c r="N57" s="61">
        <v>1</v>
      </c>
      <c r="P57" s="104"/>
      <c r="Q57" s="61" t="s">
        <v>244</v>
      </c>
      <c r="R57" s="61">
        <v>3</v>
      </c>
    </row>
    <row r="58" spans="1:18" x14ac:dyDescent="0.25">
      <c r="A58" s="61">
        <v>56</v>
      </c>
      <c r="B58" s="70" t="s">
        <v>52</v>
      </c>
      <c r="C58" s="63">
        <v>5</v>
      </c>
      <c r="F58" s="61">
        <v>116</v>
      </c>
      <c r="G58" s="70" t="s">
        <v>158</v>
      </c>
      <c r="H58" s="63">
        <v>1</v>
      </c>
      <c r="L58" s="104"/>
      <c r="M58" s="61" t="s">
        <v>212</v>
      </c>
      <c r="N58" s="61">
        <v>4</v>
      </c>
      <c r="P58" s="104"/>
      <c r="Q58" s="61" t="s">
        <v>210</v>
      </c>
      <c r="R58" s="61">
        <v>2</v>
      </c>
    </row>
    <row r="59" spans="1:18" x14ac:dyDescent="0.25">
      <c r="A59" s="61">
        <v>57</v>
      </c>
      <c r="B59" s="70" t="s">
        <v>58</v>
      </c>
      <c r="C59" s="63">
        <v>5</v>
      </c>
      <c r="F59" s="61">
        <v>117</v>
      </c>
      <c r="G59" s="70" t="s">
        <v>159</v>
      </c>
      <c r="H59" s="63">
        <v>1</v>
      </c>
      <c r="L59" s="104"/>
      <c r="M59" s="61" t="s">
        <v>310</v>
      </c>
      <c r="N59" s="61">
        <v>1</v>
      </c>
      <c r="P59" s="104"/>
      <c r="Q59" s="61" t="s">
        <v>166</v>
      </c>
      <c r="R59" s="61">
        <v>63</v>
      </c>
    </row>
    <row r="60" spans="1:18" x14ac:dyDescent="0.25">
      <c r="A60" s="61">
        <v>58</v>
      </c>
      <c r="B60" s="70" t="s">
        <v>64</v>
      </c>
      <c r="C60" s="63">
        <v>5</v>
      </c>
      <c r="F60" s="61">
        <v>118</v>
      </c>
      <c r="G60" s="70" t="s">
        <v>160</v>
      </c>
      <c r="H60" s="63">
        <v>1</v>
      </c>
      <c r="L60" s="104"/>
      <c r="M60" s="61" t="s">
        <v>311</v>
      </c>
      <c r="N60" s="61">
        <v>4</v>
      </c>
      <c r="P60" s="104"/>
      <c r="Q60" s="61" t="s">
        <v>304</v>
      </c>
      <c r="R60" s="61">
        <v>1</v>
      </c>
    </row>
    <row r="61" spans="1:18" ht="21" x14ac:dyDescent="0.35">
      <c r="A61" s="61">
        <v>59</v>
      </c>
      <c r="B61" s="70" t="s">
        <v>70</v>
      </c>
      <c r="C61" s="63">
        <v>5</v>
      </c>
      <c r="F61" s="61"/>
      <c r="G61" s="68" t="s">
        <v>147</v>
      </c>
      <c r="H61" s="67">
        <v>118</v>
      </c>
      <c r="L61" s="104"/>
      <c r="M61" s="61" t="s">
        <v>312</v>
      </c>
      <c r="N61" s="61">
        <v>1</v>
      </c>
      <c r="P61" s="104"/>
      <c r="Q61" s="61" t="s">
        <v>199</v>
      </c>
      <c r="R61" s="61">
        <v>89</v>
      </c>
    </row>
    <row r="62" spans="1:18" ht="21" x14ac:dyDescent="0.35">
      <c r="A62" s="61">
        <v>60</v>
      </c>
      <c r="B62" s="70" t="s">
        <v>72</v>
      </c>
      <c r="C62" s="63">
        <v>5</v>
      </c>
      <c r="F62" s="34"/>
      <c r="G62" s="68" t="s">
        <v>15</v>
      </c>
      <c r="H62" s="69">
        <v>5714</v>
      </c>
      <c r="L62" s="104"/>
      <c r="M62" s="77"/>
      <c r="N62" s="77">
        <v>236</v>
      </c>
      <c r="P62" s="104"/>
      <c r="Q62" s="61" t="s">
        <v>167</v>
      </c>
      <c r="R62" s="61">
        <v>670</v>
      </c>
    </row>
    <row r="63" spans="1:18" x14ac:dyDescent="0.25">
      <c r="L63" s="104" t="s">
        <v>278</v>
      </c>
      <c r="M63" s="61" t="s">
        <v>211</v>
      </c>
      <c r="N63" s="61">
        <v>16</v>
      </c>
      <c r="P63" s="104"/>
      <c r="Q63" s="61" t="s">
        <v>231</v>
      </c>
      <c r="R63" s="61">
        <v>33</v>
      </c>
    </row>
    <row r="64" spans="1:18" x14ac:dyDescent="0.25">
      <c r="L64" s="104"/>
      <c r="M64" s="61" t="s">
        <v>300</v>
      </c>
      <c r="N64" s="61">
        <v>3</v>
      </c>
      <c r="P64" s="104"/>
      <c r="Q64" s="77"/>
      <c r="R64" s="77">
        <v>1667</v>
      </c>
    </row>
    <row r="65" spans="12:14" x14ac:dyDescent="0.25">
      <c r="L65" s="104"/>
      <c r="M65" s="61" t="s">
        <v>243</v>
      </c>
      <c r="N65" s="61">
        <v>26</v>
      </c>
    </row>
    <row r="66" spans="12:14" x14ac:dyDescent="0.25">
      <c r="L66" s="104"/>
      <c r="M66" s="61" t="s">
        <v>179</v>
      </c>
      <c r="N66" s="61">
        <v>73</v>
      </c>
    </row>
    <row r="67" spans="12:14" x14ac:dyDescent="0.25">
      <c r="L67" s="104"/>
      <c r="M67" s="61" t="s">
        <v>209</v>
      </c>
      <c r="N67" s="61">
        <v>11</v>
      </c>
    </row>
    <row r="68" spans="12:14" x14ac:dyDescent="0.25">
      <c r="L68" s="104"/>
      <c r="M68" s="61" t="s">
        <v>227</v>
      </c>
      <c r="N68" s="61">
        <v>7</v>
      </c>
    </row>
    <row r="69" spans="12:14" x14ac:dyDescent="0.25">
      <c r="L69" s="104"/>
      <c r="M69" s="61" t="s">
        <v>302</v>
      </c>
      <c r="N69" s="61">
        <v>13</v>
      </c>
    </row>
    <row r="70" spans="12:14" x14ac:dyDescent="0.25">
      <c r="L70" s="104"/>
      <c r="M70" s="61" t="s">
        <v>189</v>
      </c>
      <c r="N70" s="61">
        <v>30</v>
      </c>
    </row>
    <row r="71" spans="12:14" x14ac:dyDescent="0.25">
      <c r="L71" s="104"/>
      <c r="M71" s="77"/>
      <c r="N71" s="77">
        <v>179</v>
      </c>
    </row>
    <row r="72" spans="12:14" x14ac:dyDescent="0.25">
      <c r="L72" s="104" t="s">
        <v>281</v>
      </c>
      <c r="M72" s="61" t="s">
        <v>315</v>
      </c>
      <c r="N72" s="61">
        <v>2</v>
      </c>
    </row>
    <row r="73" spans="12:14" x14ac:dyDescent="0.25">
      <c r="L73" s="104"/>
      <c r="M73" s="61" t="s">
        <v>253</v>
      </c>
      <c r="N73" s="61">
        <v>5</v>
      </c>
    </row>
    <row r="74" spans="12:14" x14ac:dyDescent="0.25">
      <c r="L74" s="104"/>
      <c r="M74" s="61" t="s">
        <v>305</v>
      </c>
      <c r="N74" s="61">
        <v>1</v>
      </c>
    </row>
    <row r="75" spans="12:14" x14ac:dyDescent="0.25">
      <c r="L75" s="104"/>
      <c r="M75" s="61" t="s">
        <v>186</v>
      </c>
      <c r="N75" s="61">
        <v>2</v>
      </c>
    </row>
    <row r="76" spans="12:14" x14ac:dyDescent="0.25">
      <c r="L76" s="104"/>
      <c r="M76" s="77"/>
      <c r="N76" s="77">
        <v>10</v>
      </c>
    </row>
    <row r="77" spans="12:14" x14ac:dyDescent="0.25">
      <c r="L77" s="104" t="s">
        <v>124</v>
      </c>
      <c r="M77" s="61"/>
      <c r="N77" s="61">
        <v>3</v>
      </c>
    </row>
    <row r="78" spans="12:14" x14ac:dyDescent="0.25">
      <c r="L78" s="104"/>
      <c r="M78" s="61"/>
      <c r="N78" s="61"/>
    </row>
    <row r="79" spans="12:14" ht="19.5" customHeight="1" x14ac:dyDescent="0.25">
      <c r="L79" s="104"/>
      <c r="M79" s="77"/>
      <c r="N79" s="77">
        <v>3</v>
      </c>
    </row>
  </sheetData>
  <mergeCells count="10">
    <mergeCell ref="B1:G2"/>
    <mergeCell ref="L6:L12"/>
    <mergeCell ref="L13:L34"/>
    <mergeCell ref="L35:L43"/>
    <mergeCell ref="L44:L62"/>
    <mergeCell ref="L63:L71"/>
    <mergeCell ref="L72:L76"/>
    <mergeCell ref="L77:L79"/>
    <mergeCell ref="P6:P52"/>
    <mergeCell ref="P53:P6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33"/>
  <sheetViews>
    <sheetView topLeftCell="A34" workbookViewId="0">
      <selection activeCell="G59" sqref="G59"/>
    </sheetView>
  </sheetViews>
  <sheetFormatPr defaultRowHeight="15" x14ac:dyDescent="0.25"/>
  <cols>
    <col min="1" max="1" width="4.85546875" customWidth="1"/>
    <col min="2" max="2" width="38.85546875" customWidth="1"/>
    <col min="3" max="3" width="9.42578125" customWidth="1"/>
    <col min="5" max="5" width="4.7109375" customWidth="1"/>
    <col min="6" max="6" width="28.42578125" customWidth="1"/>
    <col min="11" max="11" width="19.140625" customWidth="1"/>
    <col min="12" max="12" width="21.5703125" customWidth="1"/>
    <col min="15" max="15" width="19.42578125" customWidth="1"/>
    <col min="16" max="16" width="19.28515625" customWidth="1"/>
  </cols>
  <sheetData>
    <row r="1" spans="1:17" ht="21" customHeight="1" x14ac:dyDescent="0.3">
      <c r="B1" s="110" t="s">
        <v>266</v>
      </c>
      <c r="C1" s="110"/>
      <c r="D1" s="110"/>
      <c r="E1" s="110"/>
      <c r="F1" s="110"/>
    </row>
    <row r="2" spans="1:17" x14ac:dyDescent="0.25">
      <c r="E2" s="61">
        <v>49</v>
      </c>
      <c r="F2" s="70" t="s">
        <v>125</v>
      </c>
      <c r="G2" s="63">
        <v>7</v>
      </c>
      <c r="K2" s="79" t="s">
        <v>284</v>
      </c>
      <c r="L2" s="63" t="s">
        <v>268</v>
      </c>
      <c r="M2" s="63" t="s">
        <v>285</v>
      </c>
      <c r="O2" s="79" t="s">
        <v>284</v>
      </c>
      <c r="P2" s="63" t="s">
        <v>268</v>
      </c>
      <c r="Q2" s="63" t="s">
        <v>285</v>
      </c>
    </row>
    <row r="3" spans="1:17" ht="36" customHeight="1" x14ac:dyDescent="0.25">
      <c r="A3" s="61">
        <v>1</v>
      </c>
      <c r="B3" s="70" t="s">
        <v>39</v>
      </c>
      <c r="C3" s="63">
        <v>664</v>
      </c>
      <c r="E3" s="61">
        <v>50</v>
      </c>
      <c r="F3" s="70" t="s">
        <v>135</v>
      </c>
      <c r="G3" s="63">
        <v>6</v>
      </c>
      <c r="K3" s="115" t="s">
        <v>269</v>
      </c>
      <c r="L3" s="61" t="s">
        <v>113</v>
      </c>
      <c r="M3" s="61">
        <v>10</v>
      </c>
      <c r="O3" s="105" t="s">
        <v>270</v>
      </c>
      <c r="P3" s="61" t="s">
        <v>206</v>
      </c>
      <c r="Q3" s="61">
        <v>3</v>
      </c>
    </row>
    <row r="4" spans="1:17" x14ac:dyDescent="0.25">
      <c r="A4" s="61">
        <v>2</v>
      </c>
      <c r="B4" s="70" t="s">
        <v>43</v>
      </c>
      <c r="C4" s="63">
        <v>444</v>
      </c>
      <c r="E4" s="61">
        <v>51</v>
      </c>
      <c r="F4" s="70" t="s">
        <v>119</v>
      </c>
      <c r="G4" s="63">
        <v>6</v>
      </c>
      <c r="K4" s="115"/>
      <c r="L4" s="61" t="s">
        <v>224</v>
      </c>
      <c r="M4" s="61">
        <v>2</v>
      </c>
      <c r="O4" s="105"/>
      <c r="P4" s="61" t="s">
        <v>226</v>
      </c>
      <c r="Q4" s="61">
        <v>2</v>
      </c>
    </row>
    <row r="5" spans="1:17" x14ac:dyDescent="0.25">
      <c r="A5" s="61">
        <v>3</v>
      </c>
      <c r="B5" s="70" t="s">
        <v>45</v>
      </c>
      <c r="C5" s="63">
        <v>358</v>
      </c>
      <c r="E5" s="61">
        <v>52</v>
      </c>
      <c r="F5" s="70" t="s">
        <v>121</v>
      </c>
      <c r="G5" s="63">
        <v>6</v>
      </c>
      <c r="K5" s="115"/>
      <c r="L5" s="61"/>
      <c r="M5" s="61"/>
      <c r="O5" s="105"/>
      <c r="P5" s="61"/>
      <c r="Q5" s="61"/>
    </row>
    <row r="6" spans="1:17" x14ac:dyDescent="0.25">
      <c r="A6" s="61">
        <v>4</v>
      </c>
      <c r="B6" s="70" t="s">
        <v>41</v>
      </c>
      <c r="C6" s="63">
        <v>343</v>
      </c>
      <c r="E6" s="61">
        <v>53</v>
      </c>
      <c r="F6" s="70" t="s">
        <v>50</v>
      </c>
      <c r="G6" s="63">
        <v>6</v>
      </c>
      <c r="K6" s="115"/>
      <c r="L6" s="61" t="s">
        <v>236</v>
      </c>
      <c r="M6" s="61">
        <v>1</v>
      </c>
      <c r="O6" s="105"/>
      <c r="P6" s="61" t="s">
        <v>190</v>
      </c>
      <c r="Q6" s="61">
        <v>5</v>
      </c>
    </row>
    <row r="7" spans="1:17" x14ac:dyDescent="0.25">
      <c r="A7" s="61">
        <v>5</v>
      </c>
      <c r="B7" s="70" t="s">
        <v>47</v>
      </c>
      <c r="C7" s="63">
        <v>196</v>
      </c>
      <c r="E7" s="61">
        <v>54</v>
      </c>
      <c r="F7" s="70" t="s">
        <v>137</v>
      </c>
      <c r="G7" s="63">
        <v>6</v>
      </c>
      <c r="K7" s="115"/>
      <c r="L7" s="77"/>
      <c r="M7" s="77">
        <v>13</v>
      </c>
      <c r="O7" s="105"/>
      <c r="P7" s="61" t="s">
        <v>178</v>
      </c>
      <c r="Q7" s="61">
        <v>8</v>
      </c>
    </row>
    <row r="8" spans="1:17" x14ac:dyDescent="0.25">
      <c r="A8" s="61">
        <v>6</v>
      </c>
      <c r="B8" s="70" t="s">
        <v>49</v>
      </c>
      <c r="C8" s="63">
        <v>176</v>
      </c>
      <c r="E8" s="61">
        <v>55</v>
      </c>
      <c r="F8" s="70" t="s">
        <v>64</v>
      </c>
      <c r="G8" s="63">
        <v>6</v>
      </c>
      <c r="K8" s="104" t="s">
        <v>271</v>
      </c>
      <c r="L8" s="61" t="s">
        <v>272</v>
      </c>
      <c r="M8" s="61">
        <v>173</v>
      </c>
      <c r="O8" s="105"/>
      <c r="P8" s="61" t="s">
        <v>228</v>
      </c>
      <c r="Q8" s="61">
        <v>2</v>
      </c>
    </row>
    <row r="9" spans="1:17" x14ac:dyDescent="0.25">
      <c r="A9" s="61">
        <v>7</v>
      </c>
      <c r="B9" s="70" t="s">
        <v>51</v>
      </c>
      <c r="C9" s="63">
        <v>173</v>
      </c>
      <c r="E9" s="61">
        <v>56</v>
      </c>
      <c r="F9" s="70" t="s">
        <v>44</v>
      </c>
      <c r="G9" s="63">
        <v>5</v>
      </c>
      <c r="K9" s="104"/>
      <c r="L9" s="61" t="s">
        <v>204</v>
      </c>
      <c r="M9" s="61">
        <v>3</v>
      </c>
      <c r="O9" s="105"/>
      <c r="P9" s="61" t="s">
        <v>168</v>
      </c>
      <c r="Q9" s="61">
        <v>7</v>
      </c>
    </row>
    <row r="10" spans="1:17" x14ac:dyDescent="0.25">
      <c r="A10" s="61">
        <v>8</v>
      </c>
      <c r="B10" s="70" t="s">
        <v>53</v>
      </c>
      <c r="C10" s="63">
        <v>122</v>
      </c>
      <c r="E10" s="61">
        <v>57</v>
      </c>
      <c r="F10" s="70" t="s">
        <v>60</v>
      </c>
      <c r="G10" s="63">
        <v>5</v>
      </c>
      <c r="K10" s="104"/>
      <c r="L10" s="61" t="s">
        <v>273</v>
      </c>
      <c r="M10" s="61">
        <v>25</v>
      </c>
      <c r="O10" s="105"/>
      <c r="P10" s="61" t="s">
        <v>183</v>
      </c>
      <c r="Q10" s="61">
        <v>52</v>
      </c>
    </row>
    <row r="11" spans="1:17" x14ac:dyDescent="0.25">
      <c r="A11" s="61">
        <v>9</v>
      </c>
      <c r="B11" s="70" t="s">
        <v>55</v>
      </c>
      <c r="C11" s="63">
        <v>87</v>
      </c>
      <c r="E11" s="61">
        <v>58</v>
      </c>
      <c r="F11" s="70" t="s">
        <v>94</v>
      </c>
      <c r="G11" s="63">
        <v>5</v>
      </c>
      <c r="K11" s="104"/>
      <c r="L11" s="61" t="s">
        <v>203</v>
      </c>
      <c r="M11" s="61">
        <v>21</v>
      </c>
      <c r="O11" s="105"/>
      <c r="P11" s="61" t="s">
        <v>225</v>
      </c>
      <c r="Q11" s="61">
        <v>18</v>
      </c>
    </row>
    <row r="12" spans="1:17" x14ac:dyDescent="0.25">
      <c r="A12" s="61">
        <v>10</v>
      </c>
      <c r="B12" s="70" t="s">
        <v>59</v>
      </c>
      <c r="C12" s="63">
        <v>62</v>
      </c>
      <c r="E12" s="61">
        <v>59</v>
      </c>
      <c r="F12" s="70" t="s">
        <v>104</v>
      </c>
      <c r="G12" s="63">
        <v>4</v>
      </c>
      <c r="K12" s="104"/>
      <c r="L12" s="61" t="s">
        <v>230</v>
      </c>
      <c r="M12" s="61"/>
      <c r="O12" s="105"/>
      <c r="P12" s="61" t="s">
        <v>208</v>
      </c>
      <c r="Q12" s="61">
        <v>2</v>
      </c>
    </row>
    <row r="13" spans="1:17" x14ac:dyDescent="0.25">
      <c r="A13" s="61">
        <v>11</v>
      </c>
      <c r="B13" s="70" t="s">
        <v>67</v>
      </c>
      <c r="C13" s="63">
        <v>50</v>
      </c>
      <c r="E13" s="61">
        <v>60</v>
      </c>
      <c r="F13" s="70" t="s">
        <v>66</v>
      </c>
      <c r="G13" s="63">
        <v>4</v>
      </c>
      <c r="K13" s="104"/>
      <c r="L13" s="61" t="s">
        <v>191</v>
      </c>
      <c r="M13" s="61">
        <v>25</v>
      </c>
      <c r="O13" s="105"/>
      <c r="P13" s="61" t="s">
        <v>232</v>
      </c>
      <c r="Q13" s="61">
        <v>1</v>
      </c>
    </row>
    <row r="14" spans="1:17" x14ac:dyDescent="0.25">
      <c r="A14" s="61">
        <v>12</v>
      </c>
      <c r="B14" s="70" t="s">
        <v>65</v>
      </c>
      <c r="C14" s="63">
        <v>47</v>
      </c>
      <c r="E14" s="61">
        <v>61</v>
      </c>
      <c r="F14" s="70" t="s">
        <v>127</v>
      </c>
      <c r="G14" s="63">
        <v>4</v>
      </c>
      <c r="K14" s="104"/>
      <c r="L14" s="61"/>
      <c r="M14" s="61"/>
      <c r="O14" s="105"/>
      <c r="P14" s="61"/>
      <c r="Q14" s="61"/>
    </row>
    <row r="15" spans="1:17" x14ac:dyDescent="0.25">
      <c r="A15" s="61">
        <v>13</v>
      </c>
      <c r="B15" s="70" t="s">
        <v>61</v>
      </c>
      <c r="C15" s="63">
        <v>46</v>
      </c>
      <c r="E15" s="61">
        <v>62</v>
      </c>
      <c r="F15" s="70" t="s">
        <v>72</v>
      </c>
      <c r="G15" s="63">
        <v>4</v>
      </c>
      <c r="K15" s="104"/>
      <c r="L15" s="61" t="s">
        <v>220</v>
      </c>
      <c r="M15" s="61">
        <v>2</v>
      </c>
      <c r="O15" s="105"/>
      <c r="P15" s="61" t="s">
        <v>180</v>
      </c>
      <c r="Q15" s="61">
        <v>6</v>
      </c>
    </row>
    <row r="16" spans="1:17" x14ac:dyDescent="0.25">
      <c r="A16" s="61">
        <v>14</v>
      </c>
      <c r="B16" s="70" t="s">
        <v>69</v>
      </c>
      <c r="C16" s="63">
        <v>42</v>
      </c>
      <c r="E16" s="61">
        <v>63</v>
      </c>
      <c r="F16" s="70" t="s">
        <v>78</v>
      </c>
      <c r="G16" s="63">
        <v>4</v>
      </c>
      <c r="K16" s="104"/>
      <c r="L16" s="61" t="s">
        <v>248</v>
      </c>
      <c r="M16" s="61">
        <v>2</v>
      </c>
      <c r="O16" s="105"/>
      <c r="P16" s="61" t="s">
        <v>205</v>
      </c>
      <c r="Q16" s="61">
        <v>19</v>
      </c>
    </row>
    <row r="17" spans="1:17" x14ac:dyDescent="0.25">
      <c r="A17" s="61">
        <v>15</v>
      </c>
      <c r="B17" s="70" t="s">
        <v>57</v>
      </c>
      <c r="C17" s="63">
        <v>30</v>
      </c>
      <c r="E17" s="61">
        <v>64</v>
      </c>
      <c r="F17" s="70" t="s">
        <v>80</v>
      </c>
      <c r="G17" s="63">
        <v>4</v>
      </c>
      <c r="K17" s="104"/>
      <c r="L17" s="61" t="s">
        <v>193</v>
      </c>
      <c r="M17" s="61">
        <v>16</v>
      </c>
      <c r="O17" s="105"/>
      <c r="P17" s="61" t="s">
        <v>170</v>
      </c>
      <c r="Q17" s="61">
        <v>7</v>
      </c>
    </row>
    <row r="18" spans="1:17" x14ac:dyDescent="0.25">
      <c r="A18" s="61">
        <v>16</v>
      </c>
      <c r="B18" s="70" t="s">
        <v>83</v>
      </c>
      <c r="C18" s="63">
        <v>26</v>
      </c>
      <c r="E18" s="61">
        <v>65</v>
      </c>
      <c r="F18" s="70" t="s">
        <v>58</v>
      </c>
      <c r="G18" s="63">
        <v>3</v>
      </c>
      <c r="K18" s="104"/>
      <c r="L18" s="61" t="s">
        <v>213</v>
      </c>
      <c r="M18" s="61">
        <v>18</v>
      </c>
      <c r="O18" s="105"/>
      <c r="P18" s="61" t="s">
        <v>233</v>
      </c>
      <c r="Q18" s="61">
        <v>8</v>
      </c>
    </row>
    <row r="19" spans="1:17" x14ac:dyDescent="0.25">
      <c r="A19" s="61">
        <v>17</v>
      </c>
      <c r="B19" s="70" t="s">
        <v>81</v>
      </c>
      <c r="C19" s="63">
        <v>25</v>
      </c>
      <c r="E19" s="61">
        <v>66</v>
      </c>
      <c r="F19" s="70" t="s">
        <v>42</v>
      </c>
      <c r="G19" s="63">
        <v>3</v>
      </c>
      <c r="K19" s="104"/>
      <c r="L19" s="61" t="s">
        <v>286</v>
      </c>
      <c r="M19" s="61"/>
      <c r="O19" s="105"/>
      <c r="P19" s="61" t="s">
        <v>234</v>
      </c>
      <c r="Q19" s="61">
        <v>1</v>
      </c>
    </row>
    <row r="20" spans="1:17" x14ac:dyDescent="0.25">
      <c r="A20" s="61">
        <v>18</v>
      </c>
      <c r="B20" s="70" t="s">
        <v>75</v>
      </c>
      <c r="C20" s="63">
        <v>23</v>
      </c>
      <c r="E20" s="61">
        <v>67</v>
      </c>
      <c r="F20" s="70" t="s">
        <v>68</v>
      </c>
      <c r="G20" s="63">
        <v>3</v>
      </c>
      <c r="K20" s="104"/>
      <c r="L20" s="61" t="s">
        <v>255</v>
      </c>
      <c r="M20" s="61">
        <v>3</v>
      </c>
      <c r="O20" s="105"/>
      <c r="P20" s="61" t="s">
        <v>251</v>
      </c>
      <c r="Q20" s="61">
        <v>10</v>
      </c>
    </row>
    <row r="21" spans="1:17" x14ac:dyDescent="0.25">
      <c r="A21" s="61">
        <v>19</v>
      </c>
      <c r="B21" s="70" t="s">
        <v>73</v>
      </c>
      <c r="C21" s="63">
        <v>21</v>
      </c>
      <c r="E21" s="61">
        <v>68</v>
      </c>
      <c r="F21" s="70" t="s">
        <v>76</v>
      </c>
      <c r="G21" s="63">
        <v>3</v>
      </c>
      <c r="K21" s="104"/>
      <c r="L21" s="61"/>
      <c r="M21" s="61"/>
      <c r="O21" s="105"/>
      <c r="P21" s="61"/>
      <c r="Q21" s="61"/>
    </row>
    <row r="22" spans="1:17" x14ac:dyDescent="0.25">
      <c r="A22" s="61">
        <v>20</v>
      </c>
      <c r="B22" s="70" t="s">
        <v>93</v>
      </c>
      <c r="C22" s="63">
        <v>20</v>
      </c>
      <c r="E22" s="61">
        <v>69</v>
      </c>
      <c r="F22" s="70" t="s">
        <v>118</v>
      </c>
      <c r="G22" s="63">
        <v>3</v>
      </c>
      <c r="K22" s="104"/>
      <c r="L22" s="61" t="s">
        <v>249</v>
      </c>
      <c r="M22" s="61">
        <v>7</v>
      </c>
      <c r="O22" s="105"/>
      <c r="P22" s="61" t="s">
        <v>223</v>
      </c>
      <c r="Q22" s="61">
        <v>11</v>
      </c>
    </row>
    <row r="23" spans="1:17" x14ac:dyDescent="0.25">
      <c r="A23" s="61">
        <v>21</v>
      </c>
      <c r="B23" s="70" t="s">
        <v>79</v>
      </c>
      <c r="C23" s="63">
        <v>20</v>
      </c>
      <c r="E23" s="61">
        <v>70</v>
      </c>
      <c r="F23" s="70" t="s">
        <v>92</v>
      </c>
      <c r="G23" s="63">
        <v>3</v>
      </c>
      <c r="K23" s="104"/>
      <c r="L23" s="61"/>
      <c r="M23" s="61"/>
      <c r="O23" s="105"/>
      <c r="P23" s="61"/>
      <c r="Q23" s="61"/>
    </row>
    <row r="24" spans="1:17" x14ac:dyDescent="0.25">
      <c r="A24" s="61">
        <v>22</v>
      </c>
      <c r="B24" s="70" t="s">
        <v>77</v>
      </c>
      <c r="C24" s="63">
        <v>19</v>
      </c>
      <c r="E24" s="61">
        <v>71</v>
      </c>
      <c r="F24" s="70" t="s">
        <v>96</v>
      </c>
      <c r="G24" s="63">
        <v>3</v>
      </c>
      <c r="K24" s="104"/>
      <c r="L24" s="61" t="s">
        <v>202</v>
      </c>
      <c r="M24" s="61">
        <v>3</v>
      </c>
      <c r="O24" s="105"/>
      <c r="P24" s="61" t="s">
        <v>219</v>
      </c>
      <c r="Q24" s="61">
        <v>14</v>
      </c>
    </row>
    <row r="25" spans="1:17" x14ac:dyDescent="0.25">
      <c r="A25" s="61">
        <v>23</v>
      </c>
      <c r="B25" s="70" t="s">
        <v>87</v>
      </c>
      <c r="C25" s="63">
        <v>19</v>
      </c>
      <c r="E25" s="61">
        <v>72</v>
      </c>
      <c r="F25" s="70" t="s">
        <v>98</v>
      </c>
      <c r="G25" s="63">
        <v>3</v>
      </c>
      <c r="K25" s="104"/>
      <c r="L25" s="61" t="s">
        <v>242</v>
      </c>
      <c r="M25" s="61">
        <v>1</v>
      </c>
      <c r="O25" s="105"/>
      <c r="P25" s="61" t="s">
        <v>192</v>
      </c>
      <c r="Q25" s="61">
        <v>3</v>
      </c>
    </row>
    <row r="26" spans="1:17" x14ac:dyDescent="0.25">
      <c r="A26" s="61">
        <v>24</v>
      </c>
      <c r="B26" s="70" t="s">
        <v>85</v>
      </c>
      <c r="C26" s="63">
        <v>19</v>
      </c>
      <c r="E26" s="61">
        <v>73</v>
      </c>
      <c r="F26" s="70" t="s">
        <v>100</v>
      </c>
      <c r="G26" s="63">
        <v>3</v>
      </c>
      <c r="K26" s="104"/>
      <c r="L26" s="61" t="s">
        <v>229</v>
      </c>
      <c r="M26" s="61">
        <v>8</v>
      </c>
      <c r="O26" s="105"/>
      <c r="P26" s="61" t="s">
        <v>164</v>
      </c>
      <c r="Q26" s="61">
        <v>6</v>
      </c>
    </row>
    <row r="27" spans="1:17" x14ac:dyDescent="0.25">
      <c r="A27" s="61">
        <v>25</v>
      </c>
      <c r="B27" s="70" t="s">
        <v>71</v>
      </c>
      <c r="C27" s="63">
        <v>18</v>
      </c>
      <c r="E27" s="61">
        <v>74</v>
      </c>
      <c r="F27" s="70" t="s">
        <v>106</v>
      </c>
      <c r="G27" s="63">
        <v>2</v>
      </c>
      <c r="K27" s="104"/>
      <c r="L27" s="77"/>
      <c r="M27" s="77">
        <v>307</v>
      </c>
      <c r="O27" s="105"/>
      <c r="P27" s="61" t="s">
        <v>245</v>
      </c>
      <c r="Q27" s="61">
        <v>20</v>
      </c>
    </row>
    <row r="28" spans="1:17" x14ac:dyDescent="0.25">
      <c r="A28" s="61">
        <v>26</v>
      </c>
      <c r="B28" s="70" t="s">
        <v>99</v>
      </c>
      <c r="C28" s="63">
        <v>18</v>
      </c>
      <c r="E28" s="61">
        <v>75</v>
      </c>
      <c r="F28" s="70" t="s">
        <v>46</v>
      </c>
      <c r="G28" s="63">
        <v>2</v>
      </c>
      <c r="K28" s="104" t="s">
        <v>274</v>
      </c>
      <c r="L28" s="61" t="s">
        <v>161</v>
      </c>
      <c r="M28" s="61">
        <v>454</v>
      </c>
      <c r="O28" s="105"/>
      <c r="P28" s="61" t="s">
        <v>194</v>
      </c>
      <c r="Q28" s="61">
        <v>4</v>
      </c>
    </row>
    <row r="29" spans="1:17" x14ac:dyDescent="0.25">
      <c r="A29" s="61">
        <v>27</v>
      </c>
      <c r="B29" s="70" t="s">
        <v>95</v>
      </c>
      <c r="C29" s="63">
        <v>18</v>
      </c>
      <c r="E29" s="61">
        <v>76</v>
      </c>
      <c r="F29" s="70" t="s">
        <v>108</v>
      </c>
      <c r="G29" s="63">
        <v>2</v>
      </c>
      <c r="K29" s="104"/>
      <c r="L29" s="61" t="s">
        <v>195</v>
      </c>
      <c r="M29" s="61">
        <v>19</v>
      </c>
      <c r="O29" s="105"/>
      <c r="P29" s="61" t="s">
        <v>250</v>
      </c>
      <c r="Q29" s="61">
        <v>1</v>
      </c>
    </row>
    <row r="30" spans="1:17" x14ac:dyDescent="0.25">
      <c r="A30" s="61">
        <v>28</v>
      </c>
      <c r="B30" s="70" t="s">
        <v>97</v>
      </c>
      <c r="C30" s="63">
        <v>17</v>
      </c>
      <c r="E30" s="61">
        <v>77</v>
      </c>
      <c r="F30" s="70" t="s">
        <v>82</v>
      </c>
      <c r="G30" s="63">
        <v>2</v>
      </c>
      <c r="K30" s="104"/>
      <c r="L30" s="61" t="s">
        <v>181</v>
      </c>
      <c r="M30" s="61">
        <v>47</v>
      </c>
      <c r="O30" s="105"/>
      <c r="P30" s="61" t="s">
        <v>182</v>
      </c>
      <c r="Q30" s="61">
        <v>3</v>
      </c>
    </row>
    <row r="31" spans="1:17" x14ac:dyDescent="0.25">
      <c r="A31" s="61">
        <v>29</v>
      </c>
      <c r="B31" s="70" t="s">
        <v>101</v>
      </c>
      <c r="C31" s="63">
        <v>17</v>
      </c>
      <c r="E31" s="61">
        <v>78</v>
      </c>
      <c r="F31" s="70" t="s">
        <v>84</v>
      </c>
      <c r="G31" s="63">
        <v>2</v>
      </c>
      <c r="K31" s="104"/>
      <c r="L31" s="61" t="s">
        <v>169</v>
      </c>
      <c r="M31" s="61">
        <v>179</v>
      </c>
      <c r="O31" s="105"/>
      <c r="P31" s="61" t="s">
        <v>172</v>
      </c>
      <c r="Q31" s="61">
        <v>5</v>
      </c>
    </row>
    <row r="32" spans="1:17" x14ac:dyDescent="0.25">
      <c r="A32" s="61">
        <v>30</v>
      </c>
      <c r="B32" s="70" t="s">
        <v>105</v>
      </c>
      <c r="C32" s="63">
        <v>16</v>
      </c>
      <c r="E32" s="61">
        <v>79</v>
      </c>
      <c r="F32" s="70" t="s">
        <v>70</v>
      </c>
      <c r="G32" s="63">
        <v>2</v>
      </c>
      <c r="K32" s="104"/>
      <c r="L32" s="61" t="s">
        <v>163</v>
      </c>
      <c r="M32" s="61">
        <v>664</v>
      </c>
      <c r="O32" s="105"/>
      <c r="P32" s="61" t="s">
        <v>252</v>
      </c>
      <c r="Q32" s="61">
        <v>1</v>
      </c>
    </row>
    <row r="33" spans="1:17" x14ac:dyDescent="0.25">
      <c r="A33" s="61">
        <v>31</v>
      </c>
      <c r="B33" s="70" t="s">
        <v>103</v>
      </c>
      <c r="C33" s="63">
        <v>15</v>
      </c>
      <c r="E33" s="61">
        <v>80</v>
      </c>
      <c r="F33" s="70" t="s">
        <v>110</v>
      </c>
      <c r="G33" s="63">
        <v>2</v>
      </c>
      <c r="K33" s="104"/>
      <c r="L33" s="61" t="s">
        <v>235</v>
      </c>
      <c r="M33" s="61">
        <v>9</v>
      </c>
      <c r="O33" s="105"/>
      <c r="P33" s="61" t="s">
        <v>174</v>
      </c>
      <c r="Q33" s="61">
        <v>5</v>
      </c>
    </row>
    <row r="34" spans="1:17" x14ac:dyDescent="0.25">
      <c r="A34" s="61">
        <v>32</v>
      </c>
      <c r="B34" s="70" t="s">
        <v>91</v>
      </c>
      <c r="C34" s="63">
        <v>14</v>
      </c>
      <c r="E34" s="61">
        <v>81</v>
      </c>
      <c r="F34" s="70" t="s">
        <v>114</v>
      </c>
      <c r="G34" s="63">
        <v>2</v>
      </c>
      <c r="K34" s="104"/>
      <c r="L34" s="61"/>
      <c r="M34" s="61"/>
      <c r="O34" s="105"/>
      <c r="P34" s="61"/>
      <c r="Q34" s="61"/>
    </row>
    <row r="35" spans="1:17" x14ac:dyDescent="0.25">
      <c r="A35" s="61">
        <v>33</v>
      </c>
      <c r="B35" s="70" t="s">
        <v>117</v>
      </c>
      <c r="C35" s="63">
        <v>14</v>
      </c>
      <c r="E35" s="61">
        <v>82</v>
      </c>
      <c r="F35" s="70" t="s">
        <v>86</v>
      </c>
      <c r="G35" s="63">
        <v>2</v>
      </c>
      <c r="K35" s="104"/>
      <c r="L35" s="61" t="s">
        <v>217</v>
      </c>
      <c r="M35" s="61">
        <v>18</v>
      </c>
      <c r="O35" s="105"/>
      <c r="P35" s="61" t="s">
        <v>197</v>
      </c>
      <c r="Q35" s="61">
        <v>20</v>
      </c>
    </row>
    <row r="36" spans="1:17" x14ac:dyDescent="0.25">
      <c r="A36" s="61">
        <v>34</v>
      </c>
      <c r="B36" s="70" t="s">
        <v>63</v>
      </c>
      <c r="C36" s="63">
        <v>14</v>
      </c>
      <c r="E36" s="61">
        <v>83</v>
      </c>
      <c r="F36" s="70" t="s">
        <v>74</v>
      </c>
      <c r="G36" s="63">
        <v>2</v>
      </c>
      <c r="K36" s="104"/>
      <c r="L36" s="77"/>
      <c r="M36" s="77">
        <v>1390</v>
      </c>
      <c r="O36" s="105"/>
      <c r="P36" s="61" t="s">
        <v>196</v>
      </c>
      <c r="Q36" s="61">
        <v>3</v>
      </c>
    </row>
    <row r="37" spans="1:17" x14ac:dyDescent="0.25">
      <c r="A37" s="61">
        <v>35</v>
      </c>
      <c r="B37" s="70" t="s">
        <v>107</v>
      </c>
      <c r="C37" s="63">
        <v>14</v>
      </c>
      <c r="E37" s="61">
        <v>84</v>
      </c>
      <c r="F37" s="70" t="s">
        <v>90</v>
      </c>
      <c r="G37" s="63">
        <v>2</v>
      </c>
      <c r="K37" s="104" t="s">
        <v>275</v>
      </c>
      <c r="L37" s="61" t="s">
        <v>177</v>
      </c>
      <c r="M37" s="61">
        <v>84</v>
      </c>
      <c r="O37" s="105"/>
      <c r="P37" s="61" t="s">
        <v>184</v>
      </c>
      <c r="Q37" s="61">
        <v>5</v>
      </c>
    </row>
    <row r="38" spans="1:17" x14ac:dyDescent="0.25">
      <c r="A38" s="61">
        <v>36</v>
      </c>
      <c r="B38" s="70" t="s">
        <v>89</v>
      </c>
      <c r="C38" s="63">
        <v>14</v>
      </c>
      <c r="E38" s="61">
        <v>85</v>
      </c>
      <c r="F38" s="70" t="s">
        <v>120</v>
      </c>
      <c r="G38" s="63">
        <v>2</v>
      </c>
      <c r="K38" s="104"/>
      <c r="L38" s="61" t="s">
        <v>241</v>
      </c>
      <c r="M38" s="61">
        <v>4</v>
      </c>
      <c r="O38" s="105"/>
      <c r="P38" s="61" t="s">
        <v>254</v>
      </c>
      <c r="Q38" s="61"/>
    </row>
    <row r="39" spans="1:17" x14ac:dyDescent="0.25">
      <c r="A39" s="61">
        <v>37</v>
      </c>
      <c r="B39" s="70" t="s">
        <v>111</v>
      </c>
      <c r="C39" s="63">
        <v>12</v>
      </c>
      <c r="E39" s="61">
        <v>86</v>
      </c>
      <c r="F39" s="70" t="s">
        <v>56</v>
      </c>
      <c r="G39" s="63">
        <v>2</v>
      </c>
      <c r="K39" s="104"/>
      <c r="L39" s="61"/>
      <c r="M39" s="61"/>
      <c r="O39" s="105"/>
      <c r="P39" s="61"/>
      <c r="Q39" s="61"/>
    </row>
    <row r="40" spans="1:17" x14ac:dyDescent="0.25">
      <c r="A40" s="61">
        <v>38</v>
      </c>
      <c r="B40" s="70" t="s">
        <v>113</v>
      </c>
      <c r="C40" s="63">
        <v>11</v>
      </c>
      <c r="E40" s="61">
        <v>87</v>
      </c>
      <c r="F40" s="70" t="s">
        <v>102</v>
      </c>
      <c r="G40" s="63">
        <v>2</v>
      </c>
      <c r="K40" s="104"/>
      <c r="L40" s="61" t="s">
        <v>188</v>
      </c>
      <c r="M40" s="61">
        <v>16</v>
      </c>
      <c r="O40" s="105"/>
      <c r="P40" s="61" t="s">
        <v>247</v>
      </c>
      <c r="Q40" s="61">
        <v>7</v>
      </c>
    </row>
    <row r="41" spans="1:17" x14ac:dyDescent="0.25">
      <c r="A41" s="61">
        <v>39</v>
      </c>
      <c r="B41" s="70" t="s">
        <v>109</v>
      </c>
      <c r="C41" s="63">
        <v>11</v>
      </c>
      <c r="E41" s="61">
        <v>88</v>
      </c>
      <c r="F41" s="70" t="s">
        <v>124</v>
      </c>
      <c r="G41" s="63">
        <v>1</v>
      </c>
      <c r="K41" s="104"/>
      <c r="L41" s="61" t="s">
        <v>239</v>
      </c>
      <c r="M41" s="61">
        <v>14</v>
      </c>
      <c r="O41" s="105"/>
      <c r="P41" s="61" t="s">
        <v>198</v>
      </c>
      <c r="Q41" s="61">
        <v>3</v>
      </c>
    </row>
    <row r="42" spans="1:17" x14ac:dyDescent="0.25">
      <c r="A42" s="61">
        <v>40</v>
      </c>
      <c r="B42" s="70" t="s">
        <v>133</v>
      </c>
      <c r="C42" s="63">
        <v>10</v>
      </c>
      <c r="E42" s="61">
        <v>89</v>
      </c>
      <c r="F42" s="70" t="s">
        <v>126</v>
      </c>
      <c r="G42" s="63">
        <v>1</v>
      </c>
      <c r="K42" s="104"/>
      <c r="L42" s="61" t="s">
        <v>201</v>
      </c>
      <c r="M42" s="61">
        <v>23</v>
      </c>
      <c r="O42" s="105"/>
      <c r="P42" s="61" t="s">
        <v>171</v>
      </c>
      <c r="Q42" s="61">
        <v>197</v>
      </c>
    </row>
    <row r="43" spans="1:17" x14ac:dyDescent="0.25">
      <c r="A43" s="61">
        <v>41</v>
      </c>
      <c r="B43" s="70" t="s">
        <v>131</v>
      </c>
      <c r="C43" s="63">
        <v>9</v>
      </c>
      <c r="E43" s="61">
        <v>90</v>
      </c>
      <c r="F43" s="70" t="s">
        <v>128</v>
      </c>
      <c r="G43" s="63">
        <v>1</v>
      </c>
      <c r="K43" s="104"/>
      <c r="L43" s="61" t="s">
        <v>240</v>
      </c>
      <c r="M43" s="61">
        <v>1</v>
      </c>
      <c r="O43" s="105"/>
      <c r="P43" s="61" t="s">
        <v>187</v>
      </c>
      <c r="Q43" s="61">
        <v>42</v>
      </c>
    </row>
    <row r="44" spans="1:17" x14ac:dyDescent="0.25">
      <c r="A44" s="61">
        <v>42</v>
      </c>
      <c r="B44" s="70" t="s">
        <v>48</v>
      </c>
      <c r="C44" s="63">
        <v>9</v>
      </c>
      <c r="E44" s="61">
        <v>91</v>
      </c>
      <c r="F44" s="70" t="s">
        <v>130</v>
      </c>
      <c r="G44" s="63">
        <v>1</v>
      </c>
      <c r="K44" s="104"/>
      <c r="L44" s="61"/>
      <c r="M44" s="61"/>
      <c r="O44" s="105"/>
      <c r="P44" s="61"/>
      <c r="Q44" s="61"/>
    </row>
    <row r="45" spans="1:17" x14ac:dyDescent="0.25">
      <c r="A45" s="61">
        <v>43</v>
      </c>
      <c r="B45" s="70" t="s">
        <v>115</v>
      </c>
      <c r="C45" s="63">
        <v>8</v>
      </c>
      <c r="E45" s="61">
        <v>92</v>
      </c>
      <c r="F45" s="70" t="s">
        <v>112</v>
      </c>
      <c r="G45" s="63">
        <v>1</v>
      </c>
      <c r="K45" s="104"/>
      <c r="L45" s="61" t="s">
        <v>222</v>
      </c>
      <c r="M45" s="61">
        <v>2</v>
      </c>
      <c r="O45" s="105"/>
      <c r="P45" s="61" t="s">
        <v>207</v>
      </c>
      <c r="Q45" s="61">
        <v>15</v>
      </c>
    </row>
    <row r="46" spans="1:17" x14ac:dyDescent="0.25">
      <c r="A46" s="61">
        <v>44</v>
      </c>
      <c r="B46" s="70" t="s">
        <v>129</v>
      </c>
      <c r="C46" s="63">
        <v>8</v>
      </c>
      <c r="E46" s="61">
        <v>93</v>
      </c>
      <c r="F46" s="70" t="s">
        <v>132</v>
      </c>
      <c r="G46" s="63">
        <v>1</v>
      </c>
      <c r="K46" s="104"/>
      <c r="L46" s="61" t="s">
        <v>176</v>
      </c>
      <c r="M46" s="61">
        <v>7</v>
      </c>
      <c r="O46" s="105"/>
      <c r="P46" s="61" t="s">
        <v>256</v>
      </c>
      <c r="Q46" s="61">
        <v>1</v>
      </c>
    </row>
    <row r="47" spans="1:17" x14ac:dyDescent="0.25">
      <c r="A47" s="61">
        <v>45</v>
      </c>
      <c r="B47" s="70" t="s">
        <v>54</v>
      </c>
      <c r="C47" s="63">
        <v>8</v>
      </c>
      <c r="E47" s="61">
        <v>94</v>
      </c>
      <c r="F47" s="70" t="s">
        <v>134</v>
      </c>
      <c r="G47" s="63">
        <v>1</v>
      </c>
      <c r="K47" s="104"/>
      <c r="L47" s="61" t="s">
        <v>221</v>
      </c>
      <c r="M47" s="61">
        <v>18</v>
      </c>
      <c r="O47" s="105"/>
      <c r="P47" s="61" t="s">
        <v>200</v>
      </c>
      <c r="Q47" s="61">
        <v>2</v>
      </c>
    </row>
    <row r="48" spans="1:17" x14ac:dyDescent="0.25">
      <c r="A48" s="61">
        <v>46</v>
      </c>
      <c r="B48" s="70" t="s">
        <v>123</v>
      </c>
      <c r="C48" s="63">
        <v>7</v>
      </c>
      <c r="E48" s="61">
        <v>95</v>
      </c>
      <c r="F48" s="70" t="s">
        <v>136</v>
      </c>
      <c r="G48" s="63">
        <v>1</v>
      </c>
      <c r="K48" s="104"/>
      <c r="L48" s="61" t="s">
        <v>162</v>
      </c>
      <c r="M48" s="61">
        <v>5</v>
      </c>
      <c r="O48" s="105"/>
      <c r="P48" s="61" t="s">
        <v>276</v>
      </c>
      <c r="Q48" s="61"/>
    </row>
    <row r="49" spans="1:17" x14ac:dyDescent="0.25">
      <c r="A49" s="61">
        <v>47</v>
      </c>
      <c r="B49" s="70" t="s">
        <v>52</v>
      </c>
      <c r="C49" s="63">
        <v>7</v>
      </c>
      <c r="E49" s="61">
        <v>96</v>
      </c>
      <c r="F49" s="70" t="s">
        <v>88</v>
      </c>
      <c r="G49" s="63">
        <v>1</v>
      </c>
      <c r="K49" s="104"/>
      <c r="L49" s="61"/>
      <c r="M49" s="61"/>
      <c r="O49" s="105"/>
      <c r="P49" s="61"/>
      <c r="Q49" s="61"/>
    </row>
    <row r="50" spans="1:17" x14ac:dyDescent="0.25">
      <c r="A50" s="61">
        <v>48</v>
      </c>
      <c r="B50" s="70" t="s">
        <v>40</v>
      </c>
      <c r="C50" s="63">
        <v>7</v>
      </c>
      <c r="E50" s="61">
        <v>97</v>
      </c>
      <c r="F50" s="70" t="s">
        <v>116</v>
      </c>
      <c r="G50" s="63">
        <v>1</v>
      </c>
      <c r="K50" s="104"/>
      <c r="L50" s="61" t="s">
        <v>246</v>
      </c>
      <c r="M50" s="61">
        <v>1</v>
      </c>
      <c r="O50" s="105"/>
      <c r="P50" s="61" t="s">
        <v>257</v>
      </c>
      <c r="Q50" s="61">
        <v>2</v>
      </c>
    </row>
    <row r="51" spans="1:17" x14ac:dyDescent="0.25">
      <c r="E51" s="61">
        <v>98</v>
      </c>
      <c r="F51" s="70" t="s">
        <v>139</v>
      </c>
      <c r="G51" s="63">
        <v>1</v>
      </c>
      <c r="K51" s="104"/>
      <c r="L51" s="61" t="s">
        <v>212</v>
      </c>
      <c r="M51" s="61">
        <v>3</v>
      </c>
      <c r="O51" s="105"/>
      <c r="P51" s="61" t="s">
        <v>277</v>
      </c>
      <c r="Q51" s="61"/>
    </row>
    <row r="52" spans="1:17" x14ac:dyDescent="0.25">
      <c r="E52" s="61">
        <v>99</v>
      </c>
      <c r="F52" s="70" t="s">
        <v>140</v>
      </c>
      <c r="G52" s="63">
        <v>1</v>
      </c>
      <c r="K52" s="104"/>
      <c r="L52" s="77"/>
      <c r="M52" s="77">
        <v>178</v>
      </c>
      <c r="O52" s="105"/>
      <c r="P52" s="61" t="s">
        <v>216</v>
      </c>
      <c r="Q52" s="61">
        <v>2</v>
      </c>
    </row>
    <row r="53" spans="1:17" x14ac:dyDescent="0.25">
      <c r="E53" s="61">
        <v>100</v>
      </c>
      <c r="F53" s="70" t="s">
        <v>141</v>
      </c>
      <c r="G53" s="63">
        <v>1</v>
      </c>
      <c r="K53" s="104" t="s">
        <v>278</v>
      </c>
      <c r="L53" s="61" t="s">
        <v>211</v>
      </c>
      <c r="M53" s="61">
        <v>19</v>
      </c>
      <c r="O53" s="105"/>
      <c r="P53" s="61" t="s">
        <v>218</v>
      </c>
      <c r="Q53" s="61">
        <v>4</v>
      </c>
    </row>
    <row r="54" spans="1:17" x14ac:dyDescent="0.25">
      <c r="E54" s="61">
        <v>101</v>
      </c>
      <c r="F54" s="70" t="s">
        <v>142</v>
      </c>
      <c r="G54" s="63">
        <v>1</v>
      </c>
      <c r="K54" s="104"/>
      <c r="L54" s="61"/>
      <c r="M54" s="61"/>
      <c r="O54" s="105"/>
      <c r="P54" s="61"/>
      <c r="Q54" s="61"/>
    </row>
    <row r="55" spans="1:17" x14ac:dyDescent="0.25">
      <c r="E55" s="61">
        <v>102</v>
      </c>
      <c r="F55" s="70" t="s">
        <v>143</v>
      </c>
      <c r="G55" s="63">
        <v>1</v>
      </c>
      <c r="K55" s="104"/>
      <c r="L55" s="61" t="s">
        <v>243</v>
      </c>
      <c r="M55" s="61">
        <v>6</v>
      </c>
      <c r="O55" s="105"/>
      <c r="P55" s="77"/>
      <c r="Q55" s="77">
        <v>527</v>
      </c>
    </row>
    <row r="56" spans="1:17" x14ac:dyDescent="0.25">
      <c r="E56" s="61">
        <v>103</v>
      </c>
      <c r="F56" s="70" t="s">
        <v>144</v>
      </c>
      <c r="G56" s="63">
        <v>1</v>
      </c>
      <c r="K56" s="104"/>
      <c r="L56" s="61" t="s">
        <v>179</v>
      </c>
      <c r="M56" s="61">
        <v>62</v>
      </c>
      <c r="O56" s="105"/>
      <c r="P56" s="61" t="s">
        <v>185</v>
      </c>
      <c r="Q56" s="61">
        <v>49</v>
      </c>
    </row>
    <row r="57" spans="1:17" ht="30.75" customHeight="1" x14ac:dyDescent="0.25">
      <c r="E57" s="61">
        <v>104</v>
      </c>
      <c r="F57" s="70" t="s">
        <v>122</v>
      </c>
      <c r="G57" s="63">
        <v>1</v>
      </c>
      <c r="K57" s="104"/>
      <c r="L57" s="61" t="s">
        <v>209</v>
      </c>
      <c r="M57" s="61">
        <v>15</v>
      </c>
      <c r="O57" s="112" t="s">
        <v>279</v>
      </c>
      <c r="P57" s="61" t="s">
        <v>175</v>
      </c>
      <c r="Q57" s="61">
        <v>121</v>
      </c>
    </row>
    <row r="58" spans="1:17" x14ac:dyDescent="0.25">
      <c r="E58" s="61">
        <v>105</v>
      </c>
      <c r="F58" s="70" t="s">
        <v>62</v>
      </c>
      <c r="G58" s="63">
        <v>1</v>
      </c>
      <c r="K58" s="104"/>
      <c r="L58" s="61" t="s">
        <v>227</v>
      </c>
      <c r="M58" s="61">
        <v>11</v>
      </c>
      <c r="O58" s="112"/>
      <c r="P58" s="61" t="s">
        <v>165</v>
      </c>
      <c r="Q58" s="61">
        <v>364</v>
      </c>
    </row>
    <row r="59" spans="1:17" ht="21" x14ac:dyDescent="0.35">
      <c r="E59" s="61"/>
      <c r="F59" s="71" t="s">
        <v>265</v>
      </c>
      <c r="G59" s="69">
        <v>3483</v>
      </c>
      <c r="K59" s="104"/>
      <c r="L59" s="61" t="s">
        <v>280</v>
      </c>
      <c r="M59" s="61">
        <v>12</v>
      </c>
      <c r="O59" s="112"/>
      <c r="P59" s="61" t="s">
        <v>238</v>
      </c>
      <c r="Q59" s="61">
        <v>1</v>
      </c>
    </row>
    <row r="60" spans="1:17" ht="21" x14ac:dyDescent="0.35">
      <c r="F60" s="72" t="s">
        <v>268</v>
      </c>
      <c r="G60" s="73">
        <v>105</v>
      </c>
      <c r="K60" s="104"/>
      <c r="L60" s="61" t="s">
        <v>189</v>
      </c>
      <c r="M60" s="61">
        <v>26</v>
      </c>
      <c r="O60" s="112"/>
      <c r="P60" s="61" t="s">
        <v>244</v>
      </c>
      <c r="Q60" s="61">
        <v>1</v>
      </c>
    </row>
    <row r="61" spans="1:17" x14ac:dyDescent="0.25">
      <c r="K61" s="104"/>
      <c r="L61" s="77"/>
      <c r="M61" s="77">
        <v>151</v>
      </c>
      <c r="O61" s="112"/>
      <c r="P61" s="61" t="s">
        <v>210</v>
      </c>
      <c r="Q61" s="61">
        <v>1</v>
      </c>
    </row>
    <row r="62" spans="1:17" x14ac:dyDescent="0.25">
      <c r="K62" t="s">
        <v>281</v>
      </c>
      <c r="L62" s="61" t="s">
        <v>259</v>
      </c>
      <c r="M62" s="61">
        <v>1</v>
      </c>
      <c r="O62" s="112"/>
      <c r="P62" s="61" t="s">
        <v>166</v>
      </c>
      <c r="Q62" s="61">
        <v>14</v>
      </c>
    </row>
    <row r="63" spans="1:17" x14ac:dyDescent="0.25">
      <c r="L63" s="61"/>
      <c r="M63" s="61"/>
      <c r="O63" s="112"/>
      <c r="P63" s="61"/>
      <c r="Q63" s="61"/>
    </row>
    <row r="64" spans="1:17" x14ac:dyDescent="0.25">
      <c r="L64" s="61"/>
      <c r="M64" s="61"/>
      <c r="O64" s="112"/>
      <c r="P64" s="61"/>
      <c r="Q64" s="61"/>
    </row>
    <row r="65" spans="2:52" x14ac:dyDescent="0.25">
      <c r="L65" s="61" t="s">
        <v>186</v>
      </c>
      <c r="M65" s="61">
        <v>4</v>
      </c>
      <c r="O65" s="112"/>
      <c r="P65" s="61" t="s">
        <v>199</v>
      </c>
      <c r="Q65" s="61">
        <v>32</v>
      </c>
    </row>
    <row r="66" spans="2:52" x14ac:dyDescent="0.25">
      <c r="L66" s="77"/>
      <c r="M66" s="77">
        <v>5</v>
      </c>
      <c r="O66" s="112"/>
      <c r="P66" s="61" t="s">
        <v>167</v>
      </c>
      <c r="Q66" s="61">
        <v>347</v>
      </c>
    </row>
    <row r="67" spans="2:52" x14ac:dyDescent="0.25">
      <c r="O67" s="112"/>
      <c r="P67" s="61" t="s">
        <v>231</v>
      </c>
      <c r="Q67" s="61">
        <v>15</v>
      </c>
    </row>
    <row r="68" spans="2:52" x14ac:dyDescent="0.25">
      <c r="P68" s="77"/>
      <c r="Q68" s="77">
        <v>945</v>
      </c>
    </row>
    <row r="69" spans="2:52" ht="15.75" x14ac:dyDescent="0.25">
      <c r="F69" s="80"/>
      <c r="G69" s="114"/>
      <c r="H69" s="114"/>
      <c r="I69" s="114"/>
      <c r="J69" s="114"/>
      <c r="K69" s="114"/>
      <c r="L69" s="114"/>
      <c r="M69" s="114"/>
      <c r="N69" s="80"/>
      <c r="O69" s="80"/>
      <c r="P69" s="80"/>
      <c r="Q69" s="80"/>
      <c r="R69" s="80"/>
      <c r="S69" s="80"/>
      <c r="T69" s="80"/>
      <c r="U69" s="80"/>
      <c r="V69" s="80"/>
      <c r="W69" s="80"/>
    </row>
    <row r="70" spans="2:52" ht="15.75" x14ac:dyDescent="0.25"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80"/>
      <c r="R70" s="80"/>
      <c r="S70" s="80"/>
      <c r="T70" s="80"/>
      <c r="U70" s="80"/>
      <c r="V70" s="80"/>
      <c r="W70" s="80"/>
    </row>
    <row r="71" spans="2:52" ht="15" customHeight="1" x14ac:dyDescent="0.25"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</row>
    <row r="72" spans="2:52" ht="15" customHeight="1" x14ac:dyDescent="0.25">
      <c r="B72" s="119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</row>
    <row r="73" spans="2:52" ht="15" customHeight="1" x14ac:dyDescent="0.3"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4"/>
    </row>
    <row r="74" spans="2:52" ht="15" customHeight="1" x14ac:dyDescent="0.3"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4"/>
    </row>
    <row r="75" spans="2:52" ht="15" customHeight="1" x14ac:dyDescent="0.3"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4"/>
    </row>
    <row r="76" spans="2:52" ht="15" customHeight="1" x14ac:dyDescent="0.3"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4"/>
    </row>
    <row r="77" spans="2:52" ht="15" customHeight="1" x14ac:dyDescent="0.3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4"/>
    </row>
    <row r="78" spans="2:52" ht="15" customHeight="1" x14ac:dyDescent="0.3"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4"/>
    </row>
    <row r="79" spans="2:52" ht="15" customHeight="1" x14ac:dyDescent="0.3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4"/>
    </row>
    <row r="80" spans="2:52" ht="15" customHeight="1" x14ac:dyDescent="0.3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4"/>
    </row>
    <row r="81" spans="2:52" ht="15" customHeight="1" x14ac:dyDescent="0.3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4"/>
    </row>
    <row r="82" spans="2:52" ht="15" customHeight="1" x14ac:dyDescent="0.3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4"/>
    </row>
    <row r="83" spans="2:52" ht="15" customHeight="1" x14ac:dyDescent="0.3"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4"/>
    </row>
    <row r="84" spans="2:52" ht="15" customHeight="1" x14ac:dyDescent="0.3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4"/>
    </row>
    <row r="85" spans="2:52" ht="15" customHeight="1" x14ac:dyDescent="0.3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4"/>
    </row>
    <row r="86" spans="2:52" ht="15" customHeight="1" x14ac:dyDescent="0.3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4"/>
    </row>
    <row r="87" spans="2:52" ht="15" customHeight="1" x14ac:dyDescent="0.3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4"/>
    </row>
    <row r="88" spans="2:52" ht="15" customHeight="1" x14ac:dyDescent="0.3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4"/>
    </row>
    <row r="89" spans="2:52" ht="18.75" x14ac:dyDescent="0.3"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4"/>
    </row>
    <row r="90" spans="2:52" ht="18.75" x14ac:dyDescent="0.3"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4"/>
    </row>
    <row r="91" spans="2:52" ht="18.75" x14ac:dyDescent="0.3"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4"/>
    </row>
    <row r="92" spans="2:52" ht="18.75" x14ac:dyDescent="0.3"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4"/>
    </row>
    <row r="93" spans="2:52" ht="18.75" x14ac:dyDescent="0.3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4"/>
    </row>
    <row r="94" spans="2:52" ht="18.75" x14ac:dyDescent="0.3"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4"/>
    </row>
    <row r="95" spans="2:52" ht="18.75" x14ac:dyDescent="0.3"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4"/>
    </row>
    <row r="96" spans="2:52" ht="18.75" x14ac:dyDescent="0.3"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4"/>
    </row>
    <row r="97" spans="2:52" ht="18.75" x14ac:dyDescent="0.3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4"/>
    </row>
    <row r="98" spans="2:52" ht="18.75" x14ac:dyDescent="0.3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4"/>
    </row>
    <row r="99" spans="2:52" ht="18.75" x14ac:dyDescent="0.3">
      <c r="B99" s="34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4"/>
    </row>
    <row r="100" spans="2:52" ht="18.75" x14ac:dyDescent="0.3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4"/>
    </row>
    <row r="101" spans="2:52" ht="18.75" x14ac:dyDescent="0.3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4"/>
    </row>
    <row r="102" spans="2:52" ht="18.75" x14ac:dyDescent="0.3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4"/>
    </row>
    <row r="103" spans="2:52" ht="18.75" x14ac:dyDescent="0.3"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4"/>
    </row>
    <row r="104" spans="2:52" ht="18.75" x14ac:dyDescent="0.3"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4"/>
    </row>
    <row r="105" spans="2:52" ht="18.75" x14ac:dyDescent="0.3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4"/>
    </row>
    <row r="106" spans="2:52" ht="18.75" x14ac:dyDescent="0.3"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4"/>
    </row>
    <row r="107" spans="2:52" ht="18.75" x14ac:dyDescent="0.3"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4"/>
    </row>
    <row r="108" spans="2:52" ht="18.75" x14ac:dyDescent="0.3"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4"/>
    </row>
    <row r="109" spans="2:52" ht="18.75" x14ac:dyDescent="0.3"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4"/>
    </row>
    <row r="110" spans="2:52" ht="18.75" x14ac:dyDescent="0.3"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4"/>
    </row>
    <row r="111" spans="2:52" ht="18.75" x14ac:dyDescent="0.3"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4"/>
    </row>
    <row r="112" spans="2:52" ht="18.75" x14ac:dyDescent="0.3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4"/>
    </row>
    <row r="113" spans="2:52" ht="18.75" x14ac:dyDescent="0.3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4"/>
    </row>
    <row r="114" spans="2:52" ht="18.75" x14ac:dyDescent="0.3">
      <c r="B114" s="34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4"/>
    </row>
    <row r="115" spans="2:52" ht="18.75" x14ac:dyDescent="0.3"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4"/>
    </row>
    <row r="116" spans="2:52" ht="18.75" x14ac:dyDescent="0.3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4"/>
    </row>
    <row r="117" spans="2:52" ht="18.75" x14ac:dyDescent="0.3"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4"/>
    </row>
    <row r="118" spans="2:52" ht="18.75" x14ac:dyDescent="0.3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4"/>
    </row>
    <row r="119" spans="2:52" ht="18.75" x14ac:dyDescent="0.3"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4"/>
    </row>
    <row r="120" spans="2:52" ht="18.75" x14ac:dyDescent="0.3"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4"/>
    </row>
    <row r="121" spans="2:52" ht="18.75" x14ac:dyDescent="0.3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4"/>
    </row>
    <row r="122" spans="2:52" ht="18.75" x14ac:dyDescent="0.3">
      <c r="B122" s="34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4"/>
    </row>
    <row r="123" spans="2:52" ht="18.75" x14ac:dyDescent="0.3"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4"/>
    </row>
    <row r="124" spans="2:52" ht="18.75" x14ac:dyDescent="0.3"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4"/>
    </row>
    <row r="125" spans="2:52" ht="18.75" x14ac:dyDescent="0.3"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4"/>
    </row>
    <row r="126" spans="2:52" ht="18.75" x14ac:dyDescent="0.3"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4"/>
    </row>
    <row r="127" spans="2:52" ht="18.75" x14ac:dyDescent="0.3"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4"/>
    </row>
    <row r="128" spans="2:52" ht="18.75" x14ac:dyDescent="0.3"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4"/>
    </row>
    <row r="129" spans="2:52" ht="18.75" x14ac:dyDescent="0.3"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4"/>
    </row>
    <row r="130" spans="2:52" ht="18.75" x14ac:dyDescent="0.3"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4"/>
    </row>
    <row r="131" spans="2:52" ht="18.75" x14ac:dyDescent="0.3"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4"/>
    </row>
    <row r="132" spans="2:52" ht="18.75" x14ac:dyDescent="0.3">
      <c r="B132" s="34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4"/>
    </row>
    <row r="133" spans="2:52" ht="18.75" x14ac:dyDescent="0.3">
      <c r="B133" s="34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4"/>
    </row>
    <row r="134" spans="2:52" ht="18.75" x14ac:dyDescent="0.3"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4"/>
    </row>
    <row r="135" spans="2:52" ht="18.75" x14ac:dyDescent="0.3">
      <c r="B135" s="34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4"/>
    </row>
    <row r="136" spans="2:52" ht="18.75" x14ac:dyDescent="0.3">
      <c r="B136" s="34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4"/>
    </row>
    <row r="137" spans="2:52" ht="18.75" x14ac:dyDescent="0.3">
      <c r="B137" s="34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4"/>
    </row>
    <row r="138" spans="2:52" ht="18.75" x14ac:dyDescent="0.3">
      <c r="B138" s="34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4"/>
    </row>
    <row r="139" spans="2:52" ht="18.75" x14ac:dyDescent="0.3">
      <c r="B139" s="34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4"/>
    </row>
    <row r="140" spans="2:52" ht="18.75" x14ac:dyDescent="0.3">
      <c r="B140" s="34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4"/>
    </row>
    <row r="141" spans="2:52" ht="18.75" x14ac:dyDescent="0.3">
      <c r="B141" s="34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4"/>
    </row>
    <row r="142" spans="2:52" ht="18.75" x14ac:dyDescent="0.3">
      <c r="B142" s="34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4"/>
    </row>
    <row r="143" spans="2:52" ht="18.75" x14ac:dyDescent="0.3">
      <c r="B143" s="34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4"/>
    </row>
    <row r="144" spans="2:52" ht="18.75" x14ac:dyDescent="0.3">
      <c r="B144" s="34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4"/>
    </row>
    <row r="145" spans="2:52" ht="18.75" x14ac:dyDescent="0.3">
      <c r="B145" s="34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4"/>
    </row>
    <row r="146" spans="2:52" ht="18.75" x14ac:dyDescent="0.3">
      <c r="B146" s="34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4"/>
    </row>
    <row r="147" spans="2:52" ht="18.75" x14ac:dyDescent="0.3">
      <c r="B147" s="34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4"/>
    </row>
    <row r="148" spans="2:52" ht="18.75" x14ac:dyDescent="0.3">
      <c r="B148" s="34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4"/>
    </row>
    <row r="149" spans="2:52" ht="18.75" x14ac:dyDescent="0.3">
      <c r="B149" s="34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4"/>
    </row>
    <row r="150" spans="2:52" ht="18.75" x14ac:dyDescent="0.3">
      <c r="B150" s="34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4"/>
    </row>
    <row r="151" spans="2:52" ht="18.75" x14ac:dyDescent="0.3">
      <c r="B151" s="34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4"/>
    </row>
    <row r="152" spans="2:52" ht="18.75" x14ac:dyDescent="0.3">
      <c r="B152" s="34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4"/>
    </row>
    <row r="153" spans="2:52" ht="18.75" x14ac:dyDescent="0.3">
      <c r="B153" s="34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4"/>
    </row>
    <row r="154" spans="2:52" ht="18.75" x14ac:dyDescent="0.3">
      <c r="B154" s="34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4"/>
    </row>
    <row r="155" spans="2:52" ht="18.75" x14ac:dyDescent="0.3">
      <c r="B155" s="34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4"/>
    </row>
    <row r="156" spans="2:52" ht="18.75" x14ac:dyDescent="0.3">
      <c r="B156" s="34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4"/>
    </row>
    <row r="157" spans="2:52" ht="18.75" x14ac:dyDescent="0.3">
      <c r="B157" s="34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4"/>
    </row>
    <row r="158" spans="2:52" ht="18.75" x14ac:dyDescent="0.3">
      <c r="B158" s="34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4"/>
    </row>
    <row r="159" spans="2:52" ht="18.75" x14ac:dyDescent="0.3">
      <c r="B159" s="34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4"/>
    </row>
    <row r="160" spans="2:52" ht="18.75" x14ac:dyDescent="0.3">
      <c r="B160" s="34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4"/>
    </row>
    <row r="161" spans="2:52" ht="18.75" x14ac:dyDescent="0.3">
      <c r="B161" s="34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4"/>
    </row>
    <row r="162" spans="2:52" ht="18.75" x14ac:dyDescent="0.3">
      <c r="B162" s="34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4"/>
    </row>
    <row r="163" spans="2:52" ht="18.75" x14ac:dyDescent="0.3">
      <c r="B163" s="34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4"/>
    </row>
    <row r="164" spans="2:52" ht="18.75" x14ac:dyDescent="0.3">
      <c r="B164" s="34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4"/>
    </row>
    <row r="165" spans="2:52" ht="18.75" x14ac:dyDescent="0.3">
      <c r="B165" s="34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4"/>
    </row>
    <row r="166" spans="2:52" ht="18.75" x14ac:dyDescent="0.3">
      <c r="B166" s="34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4"/>
    </row>
    <row r="167" spans="2:52" ht="18.75" x14ac:dyDescent="0.3">
      <c r="B167" s="34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4"/>
    </row>
    <row r="168" spans="2:52" ht="18.75" x14ac:dyDescent="0.3">
      <c r="B168" s="34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4"/>
    </row>
    <row r="169" spans="2:52" ht="18.75" x14ac:dyDescent="0.3">
      <c r="B169" s="34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4"/>
    </row>
    <row r="170" spans="2:52" ht="18.75" x14ac:dyDescent="0.3">
      <c r="B170" s="34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4"/>
    </row>
    <row r="171" spans="2:52" ht="18.75" x14ac:dyDescent="0.3">
      <c r="B171" s="34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4"/>
    </row>
    <row r="172" spans="2:52" ht="18.75" x14ac:dyDescent="0.3">
      <c r="B172" s="34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4"/>
    </row>
    <row r="173" spans="2:52" ht="18.75" x14ac:dyDescent="0.3">
      <c r="B173" s="34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4"/>
    </row>
    <row r="174" spans="2:52" ht="18.75" x14ac:dyDescent="0.3">
      <c r="B174" s="34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4"/>
    </row>
    <row r="175" spans="2:52" ht="18.75" x14ac:dyDescent="0.3">
      <c r="B175" s="34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4"/>
    </row>
    <row r="176" spans="2:52" ht="18.75" x14ac:dyDescent="0.3">
      <c r="B176" s="34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4"/>
    </row>
    <row r="177" spans="2:52" ht="18.75" x14ac:dyDescent="0.3">
      <c r="B177" s="34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4"/>
    </row>
    <row r="178" spans="2:52" ht="18.75" x14ac:dyDescent="0.3">
      <c r="B178" s="34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4"/>
    </row>
    <row r="179" spans="2:52" ht="18.75" x14ac:dyDescent="0.3">
      <c r="B179" s="34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4"/>
    </row>
    <row r="180" spans="2:52" ht="18.75" x14ac:dyDescent="0.3">
      <c r="B180" s="34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4"/>
    </row>
    <row r="181" spans="2:52" ht="18.75" x14ac:dyDescent="0.3">
      <c r="B181" s="34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4"/>
    </row>
    <row r="182" spans="2:52" ht="18.75" x14ac:dyDescent="0.3">
      <c r="B182" s="34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4"/>
    </row>
    <row r="183" spans="2:52" ht="18.75" x14ac:dyDescent="0.3">
      <c r="B183" s="34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4"/>
    </row>
    <row r="184" spans="2:52" ht="18.75" x14ac:dyDescent="0.3">
      <c r="B184" s="34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4"/>
    </row>
    <row r="185" spans="2:52" ht="18.75" x14ac:dyDescent="0.3">
      <c r="B185" s="34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4"/>
    </row>
    <row r="186" spans="2:52" ht="18.75" x14ac:dyDescent="0.3">
      <c r="B186" s="34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4"/>
    </row>
    <row r="187" spans="2:52" ht="18.75" x14ac:dyDescent="0.3">
      <c r="B187" s="34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4"/>
    </row>
    <row r="188" spans="2:52" ht="18.75" x14ac:dyDescent="0.3">
      <c r="B188" s="34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4"/>
    </row>
    <row r="189" spans="2:52" ht="18.75" x14ac:dyDescent="0.3">
      <c r="B189" s="34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4"/>
    </row>
    <row r="190" spans="2:52" ht="18.75" x14ac:dyDescent="0.3">
      <c r="B190" s="34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4"/>
    </row>
    <row r="191" spans="2:52" ht="18.75" x14ac:dyDescent="0.3">
      <c r="B191" s="34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4"/>
    </row>
    <row r="192" spans="2:52" ht="18.75" x14ac:dyDescent="0.3">
      <c r="B192" s="34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4"/>
    </row>
    <row r="193" spans="2:52" ht="18.75" x14ac:dyDescent="0.3">
      <c r="B193" s="34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4"/>
    </row>
    <row r="194" spans="2:52" ht="18.75" x14ac:dyDescent="0.3">
      <c r="B194" s="34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4"/>
    </row>
    <row r="195" spans="2:52" ht="18.75" x14ac:dyDescent="0.3">
      <c r="B195" s="34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4"/>
    </row>
    <row r="196" spans="2:52" ht="18.75" x14ac:dyDescent="0.3">
      <c r="B196" s="34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4"/>
    </row>
    <row r="197" spans="2:52" ht="18.75" x14ac:dyDescent="0.3">
      <c r="B197" s="34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4"/>
    </row>
    <row r="198" spans="2:52" ht="18.75" x14ac:dyDescent="0.3">
      <c r="B198" s="34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4"/>
    </row>
    <row r="199" spans="2:52" ht="18.75" x14ac:dyDescent="0.3">
      <c r="B199" s="34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4"/>
    </row>
    <row r="200" spans="2:52" ht="18.75" x14ac:dyDescent="0.3">
      <c r="B200" s="34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4"/>
    </row>
    <row r="201" spans="2:52" ht="18.75" x14ac:dyDescent="0.3">
      <c r="B201" s="34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4"/>
    </row>
    <row r="202" spans="2:52" ht="18.75" x14ac:dyDescent="0.3">
      <c r="B202" s="34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4"/>
    </row>
    <row r="203" spans="2:52" ht="18.75" x14ac:dyDescent="0.3">
      <c r="B203" s="34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4"/>
    </row>
    <row r="204" spans="2:52" ht="18.75" x14ac:dyDescent="0.3">
      <c r="B204" s="34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4"/>
    </row>
    <row r="205" spans="2:52" ht="18.75" x14ac:dyDescent="0.3">
      <c r="B205" s="34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4"/>
    </row>
    <row r="206" spans="2:52" ht="18.75" x14ac:dyDescent="0.3">
      <c r="B206" s="34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4"/>
    </row>
    <row r="207" spans="2:52" ht="18.75" x14ac:dyDescent="0.3">
      <c r="B207" s="34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4"/>
    </row>
    <row r="208" spans="2:52" ht="18.75" x14ac:dyDescent="0.3">
      <c r="B208" s="34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4"/>
    </row>
    <row r="209" spans="2:52" ht="18.75" x14ac:dyDescent="0.3">
      <c r="B209" s="34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4"/>
    </row>
    <row r="210" spans="2:52" ht="18.75" x14ac:dyDescent="0.3">
      <c r="B210" s="34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4"/>
    </row>
    <row r="211" spans="2:52" ht="18.75" x14ac:dyDescent="0.3">
      <c r="B211" s="34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4"/>
    </row>
    <row r="212" spans="2:52" ht="18.75" x14ac:dyDescent="0.3">
      <c r="B212" s="34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4"/>
    </row>
    <row r="213" spans="2:52" ht="18.75" x14ac:dyDescent="0.3">
      <c r="B213" s="34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4"/>
    </row>
    <row r="214" spans="2:52" ht="18.75" x14ac:dyDescent="0.3">
      <c r="B214" s="34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4"/>
    </row>
    <row r="215" spans="2:52" ht="18.75" x14ac:dyDescent="0.3">
      <c r="B215" s="34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4"/>
    </row>
    <row r="216" spans="2:52" ht="18.75" x14ac:dyDescent="0.3">
      <c r="B216" s="34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4"/>
    </row>
    <row r="217" spans="2:52" ht="18.75" x14ac:dyDescent="0.3">
      <c r="B217" s="34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4"/>
    </row>
    <row r="218" spans="2:52" ht="18.75" x14ac:dyDescent="0.3">
      <c r="B218" s="34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4"/>
    </row>
    <row r="219" spans="2:52" ht="18.75" x14ac:dyDescent="0.3">
      <c r="B219" s="34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4"/>
    </row>
    <row r="220" spans="2:52" ht="18.75" x14ac:dyDescent="0.3">
      <c r="B220" s="34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4"/>
    </row>
    <row r="221" spans="2:52" ht="18.75" x14ac:dyDescent="0.3">
      <c r="B221" s="34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4"/>
    </row>
    <row r="222" spans="2:52" ht="18.75" x14ac:dyDescent="0.3">
      <c r="B222" s="34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4"/>
    </row>
    <row r="223" spans="2:52" ht="18.75" x14ac:dyDescent="0.3">
      <c r="B223" s="34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4"/>
    </row>
    <row r="224" spans="2:52" ht="18.75" x14ac:dyDescent="0.3">
      <c r="B224" s="34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4"/>
    </row>
    <row r="225" spans="2:52" ht="18.75" x14ac:dyDescent="0.3">
      <c r="B225" s="34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4"/>
    </row>
    <row r="226" spans="2:52" ht="18.75" x14ac:dyDescent="0.3">
      <c r="B226" s="34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4"/>
    </row>
    <row r="227" spans="2:52" ht="18.75" x14ac:dyDescent="0.3">
      <c r="B227" s="34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4"/>
    </row>
    <row r="228" spans="2:52" ht="18.75" x14ac:dyDescent="0.3">
      <c r="B228" s="34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4"/>
    </row>
    <row r="229" spans="2:52" ht="18.75" x14ac:dyDescent="0.3">
      <c r="B229" s="34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4"/>
    </row>
    <row r="230" spans="2:52" ht="18.75" x14ac:dyDescent="0.3">
      <c r="B230" s="34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4"/>
    </row>
    <row r="231" spans="2:52" ht="18.75" x14ac:dyDescent="0.3">
      <c r="B231" s="34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4"/>
    </row>
    <row r="232" spans="2:52" ht="18.75" x14ac:dyDescent="0.3">
      <c r="B232" s="34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4"/>
    </row>
    <row r="233" spans="2:52" ht="18.75" x14ac:dyDescent="0.3">
      <c r="B233" s="34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4"/>
    </row>
  </sheetData>
  <mergeCells count="11">
    <mergeCell ref="B1:F1"/>
    <mergeCell ref="K3:K7"/>
    <mergeCell ref="K8:K27"/>
    <mergeCell ref="K28:K36"/>
    <mergeCell ref="K37:K52"/>
    <mergeCell ref="F71:W71"/>
    <mergeCell ref="F70:P70"/>
    <mergeCell ref="G69:M69"/>
    <mergeCell ref="O3:O56"/>
    <mergeCell ref="O57:O67"/>
    <mergeCell ref="K53:K6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64"/>
  <sheetViews>
    <sheetView topLeftCell="A34" workbookViewId="0">
      <selection activeCell="F67" sqref="F67"/>
    </sheetView>
  </sheetViews>
  <sheetFormatPr defaultRowHeight="15" x14ac:dyDescent="0.25"/>
  <cols>
    <col min="1" max="1" width="4.7109375" customWidth="1"/>
    <col min="2" max="2" width="30.140625" customWidth="1"/>
    <col min="4" max="4" width="13.28515625" customWidth="1"/>
    <col min="5" max="5" width="8.5703125" customWidth="1"/>
    <col min="6" max="6" width="32.5703125" customWidth="1"/>
    <col min="10" max="10" width="21.140625" customWidth="1"/>
    <col min="11" max="11" width="21.85546875" customWidth="1"/>
    <col min="14" max="14" width="17.7109375" customWidth="1"/>
    <col min="15" max="15" width="21" customWidth="1"/>
  </cols>
  <sheetData>
    <row r="1" spans="1:16" ht="22.5" customHeight="1" x14ac:dyDescent="0.3">
      <c r="A1" s="110" t="s">
        <v>264</v>
      </c>
      <c r="B1" s="110"/>
      <c r="C1" s="110"/>
      <c r="D1" s="110"/>
      <c r="E1" s="110"/>
      <c r="F1" s="110"/>
      <c r="G1" s="110"/>
      <c r="H1" s="75"/>
    </row>
    <row r="2" spans="1:16" x14ac:dyDescent="0.25">
      <c r="A2" s="61">
        <v>1</v>
      </c>
      <c r="B2" s="70" t="s">
        <v>161</v>
      </c>
      <c r="C2" s="63">
        <v>398</v>
      </c>
      <c r="E2" s="61">
        <v>49</v>
      </c>
      <c r="F2" s="70" t="s">
        <v>162</v>
      </c>
      <c r="G2" s="63">
        <v>6</v>
      </c>
      <c r="J2" s="78" t="s">
        <v>284</v>
      </c>
      <c r="K2" s="63" t="s">
        <v>268</v>
      </c>
      <c r="L2" s="63" t="s">
        <v>283</v>
      </c>
      <c r="M2" s="34"/>
      <c r="N2" s="78" t="s">
        <v>284</v>
      </c>
      <c r="O2" s="63" t="s">
        <v>267</v>
      </c>
      <c r="P2" s="63" t="s">
        <v>283</v>
      </c>
    </row>
    <row r="3" spans="1:16" x14ac:dyDescent="0.25">
      <c r="A3" s="61">
        <v>2</v>
      </c>
      <c r="B3" s="70" t="s">
        <v>163</v>
      </c>
      <c r="C3" s="63">
        <v>389</v>
      </c>
      <c r="E3" s="61">
        <v>50</v>
      </c>
      <c r="F3" s="70" t="s">
        <v>164</v>
      </c>
      <c r="G3" s="63">
        <v>6</v>
      </c>
      <c r="J3" s="116" t="s">
        <v>269</v>
      </c>
      <c r="K3" s="61" t="s">
        <v>113</v>
      </c>
      <c r="L3" s="61">
        <v>6</v>
      </c>
      <c r="M3" s="34"/>
      <c r="N3" s="116" t="s">
        <v>270</v>
      </c>
      <c r="O3" s="61" t="s">
        <v>206</v>
      </c>
      <c r="P3" s="61">
        <v>2</v>
      </c>
    </row>
    <row r="4" spans="1:16" x14ac:dyDescent="0.25">
      <c r="A4" s="61">
        <v>3</v>
      </c>
      <c r="B4" s="70" t="s">
        <v>165</v>
      </c>
      <c r="C4" s="63">
        <v>293</v>
      </c>
      <c r="E4" s="61">
        <v>51</v>
      </c>
      <c r="F4" s="70" t="s">
        <v>166</v>
      </c>
      <c r="G4" s="63">
        <v>6</v>
      </c>
      <c r="J4" s="116"/>
      <c r="K4" s="61" t="s">
        <v>224</v>
      </c>
      <c r="L4" s="61">
        <v>2</v>
      </c>
      <c r="M4" s="34"/>
      <c r="N4" s="116"/>
      <c r="O4" s="61" t="s">
        <v>226</v>
      </c>
      <c r="P4" s="61">
        <v>1</v>
      </c>
    </row>
    <row r="5" spans="1:16" x14ac:dyDescent="0.25">
      <c r="A5" s="61">
        <v>4</v>
      </c>
      <c r="B5" s="70" t="s">
        <v>167</v>
      </c>
      <c r="C5" s="63">
        <v>245</v>
      </c>
      <c r="E5" s="61">
        <v>52</v>
      </c>
      <c r="F5" s="70" t="s">
        <v>168</v>
      </c>
      <c r="G5" s="63">
        <v>5</v>
      </c>
      <c r="J5" s="116"/>
      <c r="K5" s="61" t="s">
        <v>236</v>
      </c>
      <c r="L5" s="61">
        <v>1</v>
      </c>
      <c r="M5" s="34"/>
      <c r="N5" s="116"/>
      <c r="O5" s="61" t="s">
        <v>190</v>
      </c>
      <c r="P5" s="61">
        <v>3</v>
      </c>
    </row>
    <row r="6" spans="1:16" x14ac:dyDescent="0.25">
      <c r="A6" s="61">
        <v>5</v>
      </c>
      <c r="B6" s="70" t="s">
        <v>169</v>
      </c>
      <c r="C6" s="63">
        <v>136</v>
      </c>
      <c r="E6" s="61">
        <v>53</v>
      </c>
      <c r="F6" s="70" t="s">
        <v>170</v>
      </c>
      <c r="G6" s="63">
        <v>5</v>
      </c>
      <c r="J6" s="116"/>
      <c r="K6" s="76"/>
      <c r="L6" s="76">
        <v>9</v>
      </c>
      <c r="M6" s="34"/>
      <c r="N6" s="116"/>
      <c r="O6" s="61" t="s">
        <v>178</v>
      </c>
      <c r="P6" s="61">
        <v>4</v>
      </c>
    </row>
    <row r="7" spans="1:16" x14ac:dyDescent="0.25">
      <c r="A7" s="61">
        <v>6</v>
      </c>
      <c r="B7" s="70" t="s">
        <v>171</v>
      </c>
      <c r="C7" s="63">
        <v>130</v>
      </c>
      <c r="E7" s="61">
        <v>54</v>
      </c>
      <c r="F7" s="70" t="s">
        <v>172</v>
      </c>
      <c r="G7" s="63">
        <v>5</v>
      </c>
      <c r="J7" s="118" t="s">
        <v>271</v>
      </c>
      <c r="K7" s="61" t="s">
        <v>272</v>
      </c>
      <c r="L7" s="61">
        <v>115</v>
      </c>
      <c r="M7" s="34"/>
      <c r="N7" s="116"/>
      <c r="O7" s="61" t="s">
        <v>228</v>
      </c>
      <c r="P7" s="61">
        <v>1</v>
      </c>
    </row>
    <row r="8" spans="1:16" x14ac:dyDescent="0.25">
      <c r="A8" s="61">
        <v>7</v>
      </c>
      <c r="B8" s="70" t="s">
        <v>173</v>
      </c>
      <c r="C8" s="63">
        <v>115</v>
      </c>
      <c r="E8" s="61">
        <v>55</v>
      </c>
      <c r="F8" s="70" t="s">
        <v>174</v>
      </c>
      <c r="G8" s="63">
        <v>5</v>
      </c>
      <c r="J8" s="118"/>
      <c r="K8" s="61" t="s">
        <v>204</v>
      </c>
      <c r="L8" s="61">
        <v>2</v>
      </c>
      <c r="M8" s="34"/>
      <c r="N8" s="116"/>
      <c r="O8" s="61" t="s">
        <v>168</v>
      </c>
      <c r="P8" s="61">
        <v>5</v>
      </c>
    </row>
    <row r="9" spans="1:16" x14ac:dyDescent="0.25">
      <c r="A9" s="61">
        <v>8</v>
      </c>
      <c r="B9" s="70" t="s">
        <v>175</v>
      </c>
      <c r="C9" s="63">
        <v>74</v>
      </c>
      <c r="E9" s="61">
        <v>56</v>
      </c>
      <c r="F9" s="70" t="s">
        <v>176</v>
      </c>
      <c r="G9" s="63">
        <v>5</v>
      </c>
      <c r="J9" s="118"/>
      <c r="K9" s="61" t="s">
        <v>273</v>
      </c>
      <c r="L9" s="61">
        <v>21</v>
      </c>
      <c r="M9" s="34"/>
      <c r="N9" s="116"/>
      <c r="O9" s="61" t="s">
        <v>183</v>
      </c>
      <c r="P9" s="61">
        <v>45</v>
      </c>
    </row>
    <row r="10" spans="1:16" x14ac:dyDescent="0.25">
      <c r="A10" s="61">
        <v>9</v>
      </c>
      <c r="B10" s="70" t="s">
        <v>177</v>
      </c>
      <c r="C10" s="63">
        <v>70</v>
      </c>
      <c r="E10" s="61">
        <v>57</v>
      </c>
      <c r="F10" s="70" t="s">
        <v>178</v>
      </c>
      <c r="G10" s="63">
        <v>4</v>
      </c>
      <c r="J10" s="118"/>
      <c r="K10" s="61" t="s">
        <v>203</v>
      </c>
      <c r="L10" s="61">
        <v>19</v>
      </c>
      <c r="M10" s="34"/>
      <c r="N10" s="116"/>
      <c r="O10" s="61" t="s">
        <v>225</v>
      </c>
      <c r="P10" s="61">
        <v>10</v>
      </c>
    </row>
    <row r="11" spans="1:16" x14ac:dyDescent="0.25">
      <c r="A11" s="61">
        <v>10</v>
      </c>
      <c r="B11" s="70" t="s">
        <v>179</v>
      </c>
      <c r="C11" s="63">
        <v>47</v>
      </c>
      <c r="E11" s="61">
        <v>58</v>
      </c>
      <c r="F11" s="70" t="s">
        <v>180</v>
      </c>
      <c r="G11" s="63">
        <v>4</v>
      </c>
      <c r="J11" s="118"/>
      <c r="K11" s="61" t="s">
        <v>230</v>
      </c>
      <c r="L11" s="61">
        <v>1</v>
      </c>
      <c r="M11" s="34"/>
      <c r="N11" s="116"/>
      <c r="O11" s="61" t="s">
        <v>208</v>
      </c>
      <c r="P11" s="61">
        <v>2</v>
      </c>
    </row>
    <row r="12" spans="1:16" x14ac:dyDescent="0.25">
      <c r="A12" s="61">
        <v>11</v>
      </c>
      <c r="B12" s="70" t="s">
        <v>181</v>
      </c>
      <c r="C12" s="63">
        <v>47</v>
      </c>
      <c r="E12" s="61">
        <v>59</v>
      </c>
      <c r="F12" s="70" t="s">
        <v>182</v>
      </c>
      <c r="G12" s="63">
        <v>4</v>
      </c>
      <c r="J12" s="118"/>
      <c r="K12" s="61" t="s">
        <v>191</v>
      </c>
      <c r="L12" s="61">
        <v>23</v>
      </c>
      <c r="M12" s="34"/>
      <c r="N12" s="116"/>
      <c r="O12" s="61" t="s">
        <v>232</v>
      </c>
      <c r="P12" s="61">
        <v>1</v>
      </c>
    </row>
    <row r="13" spans="1:16" x14ac:dyDescent="0.25">
      <c r="A13" s="61">
        <v>12</v>
      </c>
      <c r="B13" s="70" t="s">
        <v>183</v>
      </c>
      <c r="C13" s="63">
        <v>45</v>
      </c>
      <c r="E13" s="61">
        <v>60</v>
      </c>
      <c r="F13" s="70" t="s">
        <v>184</v>
      </c>
      <c r="G13" s="63">
        <v>4</v>
      </c>
      <c r="J13" s="118"/>
      <c r="K13" s="61" t="s">
        <v>220</v>
      </c>
      <c r="L13" s="61">
        <v>2</v>
      </c>
      <c r="M13" s="34"/>
      <c r="N13" s="116"/>
      <c r="O13" s="61" t="s">
        <v>180</v>
      </c>
      <c r="P13" s="61">
        <v>4</v>
      </c>
    </row>
    <row r="14" spans="1:16" x14ac:dyDescent="0.25">
      <c r="A14" s="61">
        <v>13</v>
      </c>
      <c r="B14" s="70" t="s">
        <v>185</v>
      </c>
      <c r="C14" s="63">
        <v>40</v>
      </c>
      <c r="E14" s="61">
        <v>61</v>
      </c>
      <c r="F14" s="70" t="s">
        <v>186</v>
      </c>
      <c r="G14" s="63">
        <v>4</v>
      </c>
      <c r="J14" s="118"/>
      <c r="K14" s="61" t="s">
        <v>248</v>
      </c>
      <c r="L14" s="61">
        <v>1</v>
      </c>
      <c r="M14" s="34"/>
      <c r="N14" s="116"/>
      <c r="O14" s="61" t="s">
        <v>205</v>
      </c>
      <c r="P14" s="61">
        <v>19</v>
      </c>
    </row>
    <row r="15" spans="1:16" x14ac:dyDescent="0.25">
      <c r="A15" s="61">
        <v>14</v>
      </c>
      <c r="B15" s="70" t="s">
        <v>187</v>
      </c>
      <c r="C15" s="63">
        <v>35</v>
      </c>
      <c r="E15" s="61">
        <v>62</v>
      </c>
      <c r="F15" s="70" t="s">
        <v>188</v>
      </c>
      <c r="G15" s="63">
        <v>3</v>
      </c>
      <c r="J15" s="118"/>
      <c r="K15" s="61" t="s">
        <v>193</v>
      </c>
      <c r="L15" s="61">
        <v>22</v>
      </c>
      <c r="M15" s="34"/>
      <c r="N15" s="116"/>
      <c r="O15" s="61" t="s">
        <v>170</v>
      </c>
      <c r="P15" s="61">
        <v>5</v>
      </c>
    </row>
    <row r="16" spans="1:16" x14ac:dyDescent="0.25">
      <c r="A16" s="61">
        <v>15</v>
      </c>
      <c r="B16" s="70" t="s">
        <v>189</v>
      </c>
      <c r="C16" s="63">
        <v>25</v>
      </c>
      <c r="E16" s="61">
        <v>63</v>
      </c>
      <c r="F16" s="70" t="s">
        <v>190</v>
      </c>
      <c r="G16" s="63">
        <v>3</v>
      </c>
      <c r="J16" s="118"/>
      <c r="K16" s="61" t="s">
        <v>213</v>
      </c>
      <c r="L16" s="61">
        <v>16</v>
      </c>
      <c r="M16" s="34"/>
      <c r="N16" s="116"/>
      <c r="O16" s="61" t="s">
        <v>233</v>
      </c>
      <c r="P16" s="61">
        <v>9</v>
      </c>
    </row>
    <row r="17" spans="1:16" x14ac:dyDescent="0.25">
      <c r="A17" s="61">
        <v>16</v>
      </c>
      <c r="B17" s="70" t="s">
        <v>191</v>
      </c>
      <c r="C17" s="63">
        <v>23</v>
      </c>
      <c r="E17" s="61">
        <v>64</v>
      </c>
      <c r="F17" s="70" t="s">
        <v>192</v>
      </c>
      <c r="G17" s="63">
        <v>3</v>
      </c>
      <c r="J17" s="118"/>
      <c r="K17" s="61" t="s">
        <v>214</v>
      </c>
      <c r="L17" s="61">
        <v>2</v>
      </c>
      <c r="M17" s="34"/>
      <c r="N17" s="116"/>
      <c r="O17" s="61" t="s">
        <v>234</v>
      </c>
      <c r="P17" s="61">
        <v>1</v>
      </c>
    </row>
    <row r="18" spans="1:16" x14ac:dyDescent="0.25">
      <c r="A18" s="61">
        <v>17</v>
      </c>
      <c r="B18" s="70" t="s">
        <v>193</v>
      </c>
      <c r="C18" s="63">
        <v>22</v>
      </c>
      <c r="E18" s="61">
        <v>65</v>
      </c>
      <c r="F18" s="70" t="s">
        <v>194</v>
      </c>
      <c r="G18" s="63">
        <v>3</v>
      </c>
      <c r="J18" s="118"/>
      <c r="K18" s="61" t="s">
        <v>255</v>
      </c>
      <c r="L18" s="61">
        <v>1</v>
      </c>
      <c r="M18" s="34"/>
      <c r="N18" s="116"/>
      <c r="O18" s="61" t="s">
        <v>251</v>
      </c>
      <c r="P18" s="61">
        <v>7</v>
      </c>
    </row>
    <row r="19" spans="1:16" x14ac:dyDescent="0.25">
      <c r="A19" s="61">
        <v>18</v>
      </c>
      <c r="B19" s="70" t="s">
        <v>195</v>
      </c>
      <c r="C19" s="63">
        <v>20</v>
      </c>
      <c r="E19" s="61">
        <v>66</v>
      </c>
      <c r="F19" s="70" t="s">
        <v>196</v>
      </c>
      <c r="G19" s="63">
        <v>3</v>
      </c>
      <c r="J19" s="118"/>
      <c r="K19" s="61" t="s">
        <v>249</v>
      </c>
      <c r="L19" s="61">
        <v>7</v>
      </c>
      <c r="M19" s="34"/>
      <c r="N19" s="116"/>
      <c r="O19" s="61" t="s">
        <v>223</v>
      </c>
      <c r="P19" s="61">
        <v>11</v>
      </c>
    </row>
    <row r="20" spans="1:16" x14ac:dyDescent="0.25">
      <c r="A20" s="61">
        <v>19</v>
      </c>
      <c r="B20" s="70" t="s">
        <v>197</v>
      </c>
      <c r="C20" s="63">
        <v>20</v>
      </c>
      <c r="E20" s="61">
        <v>67</v>
      </c>
      <c r="F20" s="70" t="s">
        <v>198</v>
      </c>
      <c r="G20" s="63">
        <v>3</v>
      </c>
      <c r="J20" s="118"/>
      <c r="K20" s="61" t="s">
        <v>202</v>
      </c>
      <c r="L20" s="61">
        <v>3</v>
      </c>
      <c r="M20" s="34"/>
      <c r="N20" s="116"/>
      <c r="O20" s="61" t="s">
        <v>219</v>
      </c>
      <c r="P20" s="61">
        <v>12</v>
      </c>
    </row>
    <row r="21" spans="1:16" x14ac:dyDescent="0.25">
      <c r="A21" s="61">
        <v>20</v>
      </c>
      <c r="B21" s="70" t="s">
        <v>199</v>
      </c>
      <c r="C21" s="63">
        <v>20</v>
      </c>
      <c r="E21" s="61">
        <v>68</v>
      </c>
      <c r="F21" s="70" t="s">
        <v>200</v>
      </c>
      <c r="G21" s="63">
        <v>3</v>
      </c>
      <c r="J21" s="118"/>
      <c r="K21" s="61" t="s">
        <v>242</v>
      </c>
      <c r="L21" s="61">
        <v>1</v>
      </c>
      <c r="M21" s="34"/>
      <c r="N21" s="116"/>
      <c r="O21" s="61" t="s">
        <v>192</v>
      </c>
      <c r="P21" s="61">
        <v>3</v>
      </c>
    </row>
    <row r="22" spans="1:16" x14ac:dyDescent="0.25">
      <c r="A22" s="61">
        <v>21</v>
      </c>
      <c r="B22" s="70" t="s">
        <v>201</v>
      </c>
      <c r="C22" s="63">
        <v>20</v>
      </c>
      <c r="E22" s="61">
        <v>69</v>
      </c>
      <c r="F22" s="70" t="s">
        <v>202</v>
      </c>
      <c r="G22" s="63">
        <v>3</v>
      </c>
      <c r="J22" s="118"/>
      <c r="K22" s="61" t="s">
        <v>229</v>
      </c>
      <c r="L22" s="61">
        <v>10</v>
      </c>
      <c r="M22" s="34"/>
      <c r="N22" s="116"/>
      <c r="O22" s="61" t="s">
        <v>164</v>
      </c>
      <c r="P22" s="61">
        <v>6</v>
      </c>
    </row>
    <row r="23" spans="1:16" x14ac:dyDescent="0.25">
      <c r="A23" s="61">
        <v>22</v>
      </c>
      <c r="B23" s="70" t="s">
        <v>203</v>
      </c>
      <c r="C23" s="63">
        <v>19</v>
      </c>
      <c r="E23" s="61">
        <v>70</v>
      </c>
      <c r="F23" s="70" t="s">
        <v>204</v>
      </c>
      <c r="G23" s="63">
        <v>2</v>
      </c>
      <c r="J23" s="118"/>
      <c r="K23" s="77"/>
      <c r="L23" s="77">
        <v>246</v>
      </c>
      <c r="M23" s="34"/>
      <c r="N23" s="116"/>
      <c r="O23" s="61" t="s">
        <v>245</v>
      </c>
      <c r="P23" s="61">
        <v>7</v>
      </c>
    </row>
    <row r="24" spans="1:16" x14ac:dyDescent="0.25">
      <c r="A24" s="61">
        <v>23</v>
      </c>
      <c r="B24" s="70" t="s">
        <v>205</v>
      </c>
      <c r="C24" s="63">
        <v>19</v>
      </c>
      <c r="E24" s="61">
        <v>71</v>
      </c>
      <c r="F24" s="70" t="s">
        <v>206</v>
      </c>
      <c r="G24" s="63">
        <v>2</v>
      </c>
      <c r="J24" s="116" t="s">
        <v>274</v>
      </c>
      <c r="K24" s="61" t="s">
        <v>161</v>
      </c>
      <c r="L24" s="61">
        <v>398</v>
      </c>
      <c r="M24" s="34"/>
      <c r="N24" s="116"/>
      <c r="O24" s="61" t="s">
        <v>194</v>
      </c>
      <c r="P24" s="61">
        <v>3</v>
      </c>
    </row>
    <row r="25" spans="1:16" x14ac:dyDescent="0.25">
      <c r="A25" s="61">
        <v>24</v>
      </c>
      <c r="B25" s="70" t="s">
        <v>207</v>
      </c>
      <c r="C25" s="63">
        <v>18</v>
      </c>
      <c r="E25" s="61">
        <v>72</v>
      </c>
      <c r="F25" s="70" t="s">
        <v>208</v>
      </c>
      <c r="G25" s="63">
        <v>2</v>
      </c>
      <c r="J25" s="116"/>
      <c r="K25" s="61" t="s">
        <v>195</v>
      </c>
      <c r="L25" s="61">
        <v>20</v>
      </c>
      <c r="M25" s="34"/>
      <c r="N25" s="116"/>
      <c r="O25" s="61" t="s">
        <v>250</v>
      </c>
      <c r="P25" s="61">
        <v>1</v>
      </c>
    </row>
    <row r="26" spans="1:16" x14ac:dyDescent="0.25">
      <c r="A26" s="61">
        <v>25</v>
      </c>
      <c r="B26" s="70" t="s">
        <v>209</v>
      </c>
      <c r="C26" s="63">
        <v>17</v>
      </c>
      <c r="E26" s="61">
        <v>73</v>
      </c>
      <c r="F26" s="70" t="s">
        <v>210</v>
      </c>
      <c r="G26" s="63">
        <v>2</v>
      </c>
      <c r="J26" s="116"/>
      <c r="K26" s="61" t="s">
        <v>181</v>
      </c>
      <c r="L26" s="61">
        <v>47</v>
      </c>
      <c r="M26" s="34"/>
      <c r="N26" s="116"/>
      <c r="O26" s="61" t="s">
        <v>182</v>
      </c>
      <c r="P26" s="61">
        <v>4</v>
      </c>
    </row>
    <row r="27" spans="1:16" x14ac:dyDescent="0.25">
      <c r="A27" s="61">
        <v>26</v>
      </c>
      <c r="B27" s="70" t="s">
        <v>211</v>
      </c>
      <c r="C27" s="63">
        <v>16</v>
      </c>
      <c r="E27" s="61">
        <v>74</v>
      </c>
      <c r="F27" s="70" t="s">
        <v>212</v>
      </c>
      <c r="G27" s="63">
        <v>2</v>
      </c>
      <c r="J27" s="116"/>
      <c r="K27" s="61" t="s">
        <v>169</v>
      </c>
      <c r="L27" s="61">
        <v>136</v>
      </c>
      <c r="M27" s="34"/>
      <c r="N27" s="116"/>
      <c r="O27" s="61" t="s">
        <v>172</v>
      </c>
      <c r="P27" s="61">
        <v>5</v>
      </c>
    </row>
    <row r="28" spans="1:16" x14ac:dyDescent="0.25">
      <c r="A28" s="61">
        <v>27</v>
      </c>
      <c r="B28" s="70" t="s">
        <v>213</v>
      </c>
      <c r="C28" s="63">
        <v>16</v>
      </c>
      <c r="E28" s="61">
        <v>75</v>
      </c>
      <c r="F28" s="70" t="s">
        <v>214</v>
      </c>
      <c r="G28" s="63">
        <v>2</v>
      </c>
      <c r="J28" s="116"/>
      <c r="K28" s="61" t="s">
        <v>163</v>
      </c>
      <c r="L28" s="61">
        <v>389</v>
      </c>
      <c r="M28" s="34"/>
      <c r="N28" s="116"/>
      <c r="O28" s="61" t="s">
        <v>252</v>
      </c>
      <c r="P28" s="61">
        <v>1</v>
      </c>
    </row>
    <row r="29" spans="1:16" x14ac:dyDescent="0.25">
      <c r="A29" s="61">
        <v>28</v>
      </c>
      <c r="B29" s="70" t="s">
        <v>215</v>
      </c>
      <c r="C29" s="63">
        <v>14</v>
      </c>
      <c r="E29" s="61">
        <v>76</v>
      </c>
      <c r="F29" s="70" t="s">
        <v>216</v>
      </c>
      <c r="G29" s="63">
        <v>2</v>
      </c>
      <c r="J29" s="116"/>
      <c r="K29" s="61" t="s">
        <v>235</v>
      </c>
      <c r="L29" s="61">
        <v>9</v>
      </c>
      <c r="M29" s="34"/>
      <c r="N29" s="116"/>
      <c r="O29" s="61" t="s">
        <v>174</v>
      </c>
      <c r="P29" s="61">
        <v>5</v>
      </c>
    </row>
    <row r="30" spans="1:16" x14ac:dyDescent="0.25">
      <c r="A30" s="61">
        <v>29</v>
      </c>
      <c r="B30" s="70" t="s">
        <v>217</v>
      </c>
      <c r="C30" s="63">
        <v>14</v>
      </c>
      <c r="E30" s="61">
        <v>77</v>
      </c>
      <c r="F30" s="70" t="s">
        <v>218</v>
      </c>
      <c r="G30" s="63">
        <v>2</v>
      </c>
      <c r="J30" s="116"/>
      <c r="K30" s="61" t="s">
        <v>217</v>
      </c>
      <c r="L30" s="61">
        <v>14</v>
      </c>
      <c r="M30" s="34"/>
      <c r="N30" s="116"/>
      <c r="O30" s="61" t="s">
        <v>197</v>
      </c>
      <c r="P30" s="61">
        <v>20</v>
      </c>
    </row>
    <row r="31" spans="1:16" x14ac:dyDescent="0.25">
      <c r="A31" s="61">
        <v>30</v>
      </c>
      <c r="B31" s="70" t="s">
        <v>219</v>
      </c>
      <c r="C31" s="63">
        <v>12</v>
      </c>
      <c r="E31" s="61">
        <v>78</v>
      </c>
      <c r="F31" s="70" t="s">
        <v>220</v>
      </c>
      <c r="G31" s="63">
        <v>2</v>
      </c>
      <c r="J31" s="116"/>
      <c r="K31" s="77"/>
      <c r="L31" s="77">
        <v>1013</v>
      </c>
      <c r="M31" s="34"/>
      <c r="N31" s="116"/>
      <c r="O31" s="61" t="s">
        <v>196</v>
      </c>
      <c r="P31" s="61">
        <v>3</v>
      </c>
    </row>
    <row r="32" spans="1:16" ht="40.5" customHeight="1" x14ac:dyDescent="0.25">
      <c r="A32" s="61">
        <v>31</v>
      </c>
      <c r="B32" s="70" t="s">
        <v>221</v>
      </c>
      <c r="C32" s="63">
        <v>12</v>
      </c>
      <c r="E32" s="61">
        <v>79</v>
      </c>
      <c r="F32" s="70" t="s">
        <v>222</v>
      </c>
      <c r="G32" s="63">
        <v>2</v>
      </c>
      <c r="J32" s="116" t="s">
        <v>275</v>
      </c>
      <c r="K32" s="61" t="s">
        <v>177</v>
      </c>
      <c r="L32" s="61">
        <v>70</v>
      </c>
      <c r="M32" s="34"/>
      <c r="N32" s="116"/>
      <c r="O32" s="61" t="s">
        <v>184</v>
      </c>
      <c r="P32" s="61">
        <v>4</v>
      </c>
    </row>
    <row r="33" spans="1:16" x14ac:dyDescent="0.25">
      <c r="A33" s="61">
        <v>32</v>
      </c>
      <c r="B33" s="70" t="s">
        <v>223</v>
      </c>
      <c r="C33" s="63">
        <v>11</v>
      </c>
      <c r="E33" s="61">
        <v>80</v>
      </c>
      <c r="F33" s="70" t="s">
        <v>224</v>
      </c>
      <c r="G33" s="63">
        <v>2</v>
      </c>
      <c r="J33" s="116"/>
      <c r="K33" s="61" t="s">
        <v>241</v>
      </c>
      <c r="L33" s="61">
        <v>7</v>
      </c>
      <c r="M33" s="34"/>
      <c r="N33" s="116"/>
      <c r="O33" s="61" t="s">
        <v>254</v>
      </c>
      <c r="P33" s="61">
        <v>1</v>
      </c>
    </row>
    <row r="34" spans="1:16" x14ac:dyDescent="0.25">
      <c r="A34" s="61">
        <v>33</v>
      </c>
      <c r="B34" s="70" t="s">
        <v>225</v>
      </c>
      <c r="C34" s="63">
        <v>10</v>
      </c>
      <c r="E34" s="61">
        <v>81</v>
      </c>
      <c r="F34" s="70" t="s">
        <v>226</v>
      </c>
      <c r="G34" s="63">
        <v>1</v>
      </c>
      <c r="J34" s="116"/>
      <c r="K34" s="61" t="s">
        <v>188</v>
      </c>
      <c r="L34" s="61">
        <v>3</v>
      </c>
      <c r="M34" s="34"/>
      <c r="N34" s="116"/>
      <c r="O34" s="61" t="s">
        <v>247</v>
      </c>
      <c r="P34" s="61">
        <v>7</v>
      </c>
    </row>
    <row r="35" spans="1:16" x14ac:dyDescent="0.25">
      <c r="A35" s="61">
        <v>34</v>
      </c>
      <c r="B35" s="70" t="s">
        <v>227</v>
      </c>
      <c r="C35" s="63">
        <v>10</v>
      </c>
      <c r="E35" s="61">
        <v>82</v>
      </c>
      <c r="F35" s="70" t="s">
        <v>228</v>
      </c>
      <c r="G35" s="63">
        <v>1</v>
      </c>
      <c r="J35" s="116"/>
      <c r="K35" s="61" t="s">
        <v>239</v>
      </c>
      <c r="L35" s="61">
        <v>8</v>
      </c>
      <c r="M35" s="34"/>
      <c r="N35" s="116"/>
      <c r="O35" s="61" t="s">
        <v>198</v>
      </c>
      <c r="P35" s="61">
        <v>3</v>
      </c>
    </row>
    <row r="36" spans="1:16" x14ac:dyDescent="0.25">
      <c r="A36" s="61">
        <v>35</v>
      </c>
      <c r="B36" s="70" t="s">
        <v>229</v>
      </c>
      <c r="C36" s="63">
        <v>10</v>
      </c>
      <c r="E36" s="61">
        <v>83</v>
      </c>
      <c r="F36" s="70" t="s">
        <v>230</v>
      </c>
      <c r="G36" s="63">
        <v>1</v>
      </c>
      <c r="J36" s="116"/>
      <c r="K36" s="61" t="s">
        <v>201</v>
      </c>
      <c r="L36" s="61">
        <v>20</v>
      </c>
      <c r="M36" s="34"/>
      <c r="N36" s="116"/>
      <c r="O36" s="61" t="s">
        <v>171</v>
      </c>
      <c r="P36" s="61">
        <v>130</v>
      </c>
    </row>
    <row r="37" spans="1:16" x14ac:dyDescent="0.25">
      <c r="A37" s="61">
        <v>36</v>
      </c>
      <c r="B37" s="70" t="s">
        <v>231</v>
      </c>
      <c r="C37" s="63">
        <v>10</v>
      </c>
      <c r="E37" s="61">
        <v>84</v>
      </c>
      <c r="F37" s="70" t="s">
        <v>232</v>
      </c>
      <c r="G37" s="63">
        <v>1</v>
      </c>
      <c r="J37" s="116"/>
      <c r="K37" s="61" t="s">
        <v>240</v>
      </c>
      <c r="L37" s="61">
        <v>1</v>
      </c>
      <c r="M37" s="34"/>
      <c r="N37" s="116"/>
      <c r="O37" s="61" t="s">
        <v>187</v>
      </c>
      <c r="P37" s="61">
        <v>35</v>
      </c>
    </row>
    <row r="38" spans="1:16" x14ac:dyDescent="0.25">
      <c r="A38" s="61">
        <v>37</v>
      </c>
      <c r="B38" s="70" t="s">
        <v>233</v>
      </c>
      <c r="C38" s="63">
        <v>9</v>
      </c>
      <c r="E38" s="61">
        <v>85</v>
      </c>
      <c r="F38" s="70" t="s">
        <v>234</v>
      </c>
      <c r="G38" s="63">
        <v>1</v>
      </c>
      <c r="J38" s="116"/>
      <c r="K38" s="61" t="s">
        <v>222</v>
      </c>
      <c r="L38" s="61">
        <v>2</v>
      </c>
      <c r="M38" s="34"/>
      <c r="N38" s="116"/>
      <c r="O38" s="61" t="s">
        <v>207</v>
      </c>
      <c r="P38" s="61">
        <v>18</v>
      </c>
    </row>
    <row r="39" spans="1:16" x14ac:dyDescent="0.25">
      <c r="A39" s="61">
        <v>38</v>
      </c>
      <c r="B39" s="70" t="s">
        <v>235</v>
      </c>
      <c r="C39" s="63">
        <v>9</v>
      </c>
      <c r="E39" s="61">
        <v>86</v>
      </c>
      <c r="F39" s="70" t="s">
        <v>236</v>
      </c>
      <c r="G39" s="63">
        <v>1</v>
      </c>
      <c r="J39" s="116"/>
      <c r="K39" s="61" t="s">
        <v>176</v>
      </c>
      <c r="L39" s="61">
        <v>5</v>
      </c>
      <c r="M39" s="34"/>
      <c r="N39" s="116"/>
      <c r="O39" s="61" t="s">
        <v>256</v>
      </c>
      <c r="P39" s="61">
        <v>1</v>
      </c>
    </row>
    <row r="40" spans="1:16" x14ac:dyDescent="0.25">
      <c r="A40" s="61">
        <v>39</v>
      </c>
      <c r="B40" s="70" t="s">
        <v>237</v>
      </c>
      <c r="C40" s="63">
        <v>9</v>
      </c>
      <c r="E40" s="61">
        <v>87</v>
      </c>
      <c r="F40" s="70" t="s">
        <v>238</v>
      </c>
      <c r="G40" s="63">
        <v>1</v>
      </c>
      <c r="J40" s="116"/>
      <c r="K40" s="61" t="s">
        <v>221</v>
      </c>
      <c r="L40" s="61">
        <v>12</v>
      </c>
      <c r="M40" s="34"/>
      <c r="N40" s="116"/>
      <c r="O40" s="61" t="s">
        <v>200</v>
      </c>
      <c r="P40" s="61">
        <v>3</v>
      </c>
    </row>
    <row r="41" spans="1:16" x14ac:dyDescent="0.25">
      <c r="A41" s="61">
        <v>40</v>
      </c>
      <c r="B41" s="70" t="s">
        <v>239</v>
      </c>
      <c r="C41" s="63">
        <v>8</v>
      </c>
      <c r="E41" s="61">
        <v>88</v>
      </c>
      <c r="F41" s="70" t="s">
        <v>240</v>
      </c>
      <c r="G41" s="63">
        <v>1</v>
      </c>
      <c r="J41" s="116"/>
      <c r="K41" s="61" t="s">
        <v>162</v>
      </c>
      <c r="L41" s="61">
        <v>6</v>
      </c>
      <c r="M41" s="34"/>
      <c r="N41" s="116"/>
      <c r="O41" s="61" t="s">
        <v>276</v>
      </c>
      <c r="P41" s="61"/>
    </row>
    <row r="42" spans="1:16" x14ac:dyDescent="0.25">
      <c r="A42" s="61">
        <v>41</v>
      </c>
      <c r="B42" s="70" t="s">
        <v>241</v>
      </c>
      <c r="C42" s="63">
        <v>7</v>
      </c>
      <c r="E42" s="61">
        <v>89</v>
      </c>
      <c r="F42" s="70" t="s">
        <v>242</v>
      </c>
      <c r="G42" s="63">
        <v>1</v>
      </c>
      <c r="J42" s="116"/>
      <c r="K42" s="61" t="s">
        <v>246</v>
      </c>
      <c r="L42" s="61">
        <v>1</v>
      </c>
      <c r="M42" s="34"/>
      <c r="N42" s="116"/>
      <c r="O42" s="61" t="s">
        <v>257</v>
      </c>
      <c r="P42" s="61">
        <v>1</v>
      </c>
    </row>
    <row r="43" spans="1:16" x14ac:dyDescent="0.25">
      <c r="A43" s="61">
        <v>42</v>
      </c>
      <c r="B43" s="70" t="s">
        <v>243</v>
      </c>
      <c r="C43" s="63">
        <v>7</v>
      </c>
      <c r="E43" s="61">
        <v>90</v>
      </c>
      <c r="F43" s="70" t="s">
        <v>244</v>
      </c>
      <c r="G43" s="63">
        <v>1</v>
      </c>
      <c r="J43" s="116"/>
      <c r="K43" s="61" t="s">
        <v>212</v>
      </c>
      <c r="L43" s="61">
        <v>2</v>
      </c>
      <c r="M43" s="34"/>
      <c r="N43" s="116"/>
      <c r="O43" s="61" t="s">
        <v>277</v>
      </c>
      <c r="P43" s="61"/>
    </row>
    <row r="44" spans="1:16" x14ac:dyDescent="0.25">
      <c r="A44" s="61">
        <v>43</v>
      </c>
      <c r="B44" s="70" t="s">
        <v>245</v>
      </c>
      <c r="C44" s="63">
        <v>7</v>
      </c>
      <c r="E44" s="61">
        <v>91</v>
      </c>
      <c r="F44" s="70" t="s">
        <v>246</v>
      </c>
      <c r="G44" s="63">
        <v>1</v>
      </c>
      <c r="J44" s="116"/>
      <c r="K44" s="77"/>
      <c r="L44" s="77">
        <v>137</v>
      </c>
      <c r="M44" s="34"/>
      <c r="N44" s="116"/>
      <c r="O44" s="61" t="s">
        <v>216</v>
      </c>
      <c r="P44" s="61">
        <v>2</v>
      </c>
    </row>
    <row r="45" spans="1:16" x14ac:dyDescent="0.25">
      <c r="A45" s="61">
        <v>44</v>
      </c>
      <c r="B45" s="70" t="s">
        <v>247</v>
      </c>
      <c r="C45" s="63">
        <v>7</v>
      </c>
      <c r="E45" s="61">
        <v>92</v>
      </c>
      <c r="F45" s="70" t="s">
        <v>248</v>
      </c>
      <c r="G45" s="63">
        <v>1</v>
      </c>
      <c r="J45" s="116" t="s">
        <v>278</v>
      </c>
      <c r="K45" s="61" t="s">
        <v>211</v>
      </c>
      <c r="L45" s="61">
        <v>16</v>
      </c>
      <c r="M45" s="34"/>
      <c r="N45" s="116"/>
      <c r="O45" s="61" t="s">
        <v>218</v>
      </c>
      <c r="P45" s="61">
        <v>2</v>
      </c>
    </row>
    <row r="46" spans="1:16" x14ac:dyDescent="0.25">
      <c r="A46" s="61">
        <v>45</v>
      </c>
      <c r="B46" s="70" t="s">
        <v>249</v>
      </c>
      <c r="C46" s="63">
        <v>7</v>
      </c>
      <c r="E46" s="61">
        <v>93</v>
      </c>
      <c r="F46" s="70" t="s">
        <v>250</v>
      </c>
      <c r="G46" s="63">
        <v>1</v>
      </c>
      <c r="J46" s="116"/>
      <c r="K46" s="61" t="s">
        <v>243</v>
      </c>
      <c r="L46" s="61">
        <v>7</v>
      </c>
      <c r="M46" s="34"/>
      <c r="N46" s="116"/>
      <c r="O46" s="77"/>
      <c r="P46" s="77">
        <v>407</v>
      </c>
    </row>
    <row r="47" spans="1:16" x14ac:dyDescent="0.25">
      <c r="A47" s="61">
        <v>46</v>
      </c>
      <c r="B47" s="70" t="s">
        <v>251</v>
      </c>
      <c r="C47" s="63">
        <v>7</v>
      </c>
      <c r="E47" s="61">
        <v>94</v>
      </c>
      <c r="F47" s="70" t="s">
        <v>252</v>
      </c>
      <c r="G47" s="63">
        <v>1</v>
      </c>
      <c r="J47" s="116"/>
      <c r="K47" s="61" t="s">
        <v>179</v>
      </c>
      <c r="L47" s="61">
        <v>47</v>
      </c>
      <c r="M47" s="34"/>
      <c r="N47" s="116"/>
      <c r="O47" s="61" t="s">
        <v>185</v>
      </c>
      <c r="P47" s="61">
        <v>40</v>
      </c>
    </row>
    <row r="48" spans="1:16" x14ac:dyDescent="0.25">
      <c r="A48" s="61">
        <v>47</v>
      </c>
      <c r="B48" s="70" t="s">
        <v>253</v>
      </c>
      <c r="C48" s="63">
        <v>7</v>
      </c>
      <c r="E48" s="61">
        <v>95</v>
      </c>
      <c r="F48" s="70" t="s">
        <v>254</v>
      </c>
      <c r="G48" s="63">
        <v>1</v>
      </c>
      <c r="J48" s="116"/>
      <c r="K48" s="61" t="s">
        <v>209</v>
      </c>
      <c r="L48" s="61">
        <v>17</v>
      </c>
      <c r="M48" s="34"/>
      <c r="N48" s="117" t="s">
        <v>279</v>
      </c>
      <c r="O48" s="61" t="s">
        <v>175</v>
      </c>
      <c r="P48" s="61">
        <v>74</v>
      </c>
    </row>
    <row r="49" spans="1:50" x14ac:dyDescent="0.25">
      <c r="A49" s="61">
        <v>48</v>
      </c>
      <c r="B49" s="70" t="s">
        <v>113</v>
      </c>
      <c r="C49" s="63">
        <v>6</v>
      </c>
      <c r="E49" s="61">
        <v>96</v>
      </c>
      <c r="F49" s="70" t="s">
        <v>255</v>
      </c>
      <c r="G49" s="63">
        <v>1</v>
      </c>
      <c r="J49" s="116"/>
      <c r="K49" s="61" t="s">
        <v>227</v>
      </c>
      <c r="L49" s="61">
        <v>10</v>
      </c>
      <c r="M49" s="34"/>
      <c r="N49" s="117"/>
      <c r="O49" s="61" t="s">
        <v>165</v>
      </c>
      <c r="P49" s="61">
        <v>293</v>
      </c>
    </row>
    <row r="50" spans="1:50" x14ac:dyDescent="0.25">
      <c r="E50" s="61">
        <v>97</v>
      </c>
      <c r="F50" s="70" t="s">
        <v>256</v>
      </c>
      <c r="G50" s="63">
        <v>1</v>
      </c>
      <c r="J50" s="116"/>
      <c r="K50" s="61" t="s">
        <v>280</v>
      </c>
      <c r="L50" s="61">
        <v>10</v>
      </c>
      <c r="M50" s="34"/>
      <c r="N50" s="117"/>
      <c r="O50" s="61" t="s">
        <v>238</v>
      </c>
      <c r="P50" s="61">
        <v>1</v>
      </c>
    </row>
    <row r="51" spans="1:50" x14ac:dyDescent="0.25">
      <c r="E51" s="61">
        <v>98</v>
      </c>
      <c r="F51" s="70" t="s">
        <v>257</v>
      </c>
      <c r="G51" s="63">
        <v>1</v>
      </c>
      <c r="J51" s="116"/>
      <c r="K51" s="61" t="s">
        <v>189</v>
      </c>
      <c r="L51" s="61">
        <v>25</v>
      </c>
      <c r="M51" s="34"/>
      <c r="N51" s="117"/>
      <c r="O51" s="61" t="s">
        <v>244</v>
      </c>
      <c r="P51" s="61">
        <v>1</v>
      </c>
    </row>
    <row r="52" spans="1:50" x14ac:dyDescent="0.25">
      <c r="E52" s="61">
        <v>99</v>
      </c>
      <c r="F52" s="70" t="s">
        <v>258</v>
      </c>
      <c r="G52" s="63">
        <v>1</v>
      </c>
      <c r="J52" s="116"/>
      <c r="K52" s="77"/>
      <c r="L52" s="77">
        <v>132</v>
      </c>
      <c r="M52" s="34"/>
      <c r="N52" s="117"/>
      <c r="O52" s="61" t="s">
        <v>210</v>
      </c>
      <c r="P52" s="61">
        <v>2</v>
      </c>
    </row>
    <row r="53" spans="1:50" x14ac:dyDescent="0.25">
      <c r="E53" s="61">
        <v>100</v>
      </c>
      <c r="F53" s="70" t="s">
        <v>259</v>
      </c>
      <c r="G53" s="63">
        <v>1</v>
      </c>
      <c r="J53" s="34" t="s">
        <v>281</v>
      </c>
      <c r="K53" s="61" t="s">
        <v>259</v>
      </c>
      <c r="L53" s="61">
        <v>1</v>
      </c>
      <c r="M53" s="34"/>
      <c r="N53" s="117"/>
      <c r="O53" s="61" t="s">
        <v>166</v>
      </c>
      <c r="P53" s="61">
        <v>6</v>
      </c>
    </row>
    <row r="54" spans="1:50" x14ac:dyDescent="0.25">
      <c r="E54" s="61">
        <v>101</v>
      </c>
      <c r="F54" s="70" t="s">
        <v>260</v>
      </c>
      <c r="G54" s="63">
        <v>1</v>
      </c>
      <c r="J54" s="34"/>
      <c r="K54" s="61" t="s">
        <v>186</v>
      </c>
      <c r="L54" s="61">
        <v>4</v>
      </c>
      <c r="M54" s="34"/>
      <c r="N54" s="117"/>
      <c r="O54" s="61" t="s">
        <v>199</v>
      </c>
      <c r="P54" s="61">
        <v>20</v>
      </c>
    </row>
    <row r="55" spans="1:50" ht="21" x14ac:dyDescent="0.35">
      <c r="F55" s="63" t="s">
        <v>261</v>
      </c>
      <c r="G55" s="69">
        <v>2642</v>
      </c>
      <c r="J55" s="34"/>
      <c r="K55" s="77"/>
      <c r="L55" s="77">
        <v>5</v>
      </c>
      <c r="M55" s="34"/>
      <c r="N55" s="117"/>
      <c r="O55" s="61" t="s">
        <v>167</v>
      </c>
      <c r="P55" s="61">
        <v>245</v>
      </c>
    </row>
    <row r="56" spans="1:50" ht="21" x14ac:dyDescent="0.35">
      <c r="F56" s="9" t="s">
        <v>267</v>
      </c>
      <c r="G56" s="73">
        <v>101</v>
      </c>
      <c r="J56" s="34" t="s">
        <v>282</v>
      </c>
      <c r="K56" s="61" t="s">
        <v>258</v>
      </c>
      <c r="L56" s="61">
        <v>1</v>
      </c>
      <c r="M56" s="34"/>
      <c r="N56" s="117"/>
      <c r="O56" s="61" t="s">
        <v>231</v>
      </c>
      <c r="P56" s="61">
        <v>10</v>
      </c>
    </row>
    <row r="57" spans="1:50" x14ac:dyDescent="0.25">
      <c r="J57" s="34"/>
      <c r="K57" s="77"/>
      <c r="L57" s="77">
        <v>1</v>
      </c>
      <c r="M57" s="34"/>
      <c r="N57" s="117"/>
      <c r="O57" s="77"/>
      <c r="P57" s="77">
        <v>692</v>
      </c>
    </row>
    <row r="59" spans="1:50" ht="15.75" x14ac:dyDescent="0.25"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</row>
    <row r="60" spans="1:50" ht="15.75" x14ac:dyDescent="0.25"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</row>
    <row r="61" spans="1:50" ht="15.75" x14ac:dyDescent="0.25"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</row>
    <row r="62" spans="1:50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34"/>
      <c r="AX62" s="34"/>
    </row>
    <row r="63" spans="1:50" ht="21" x14ac:dyDescent="0.35">
      <c r="B63" s="34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34"/>
      <c r="AX63" s="34"/>
    </row>
    <row r="64" spans="1:50" ht="21" x14ac:dyDescent="0.35">
      <c r="B64" s="34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34"/>
      <c r="AX64" s="34"/>
    </row>
    <row r="65" spans="2:50" ht="21" x14ac:dyDescent="0.35">
      <c r="B65" s="34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34"/>
      <c r="AX65" s="34"/>
    </row>
    <row r="66" spans="2:50" ht="21" x14ac:dyDescent="0.35">
      <c r="B66" s="34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34"/>
      <c r="AX66" s="34"/>
    </row>
    <row r="67" spans="2:50" ht="21" x14ac:dyDescent="0.35">
      <c r="B67" s="34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34"/>
      <c r="AX67" s="34"/>
    </row>
    <row r="68" spans="2:50" ht="21" x14ac:dyDescent="0.35">
      <c r="B68" s="34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34"/>
      <c r="AX68" s="34"/>
    </row>
    <row r="69" spans="2:50" ht="21" x14ac:dyDescent="0.35">
      <c r="B69" s="34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34"/>
      <c r="AX69" s="34"/>
    </row>
    <row r="70" spans="2:50" ht="21" x14ac:dyDescent="0.35">
      <c r="B70" s="34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34"/>
      <c r="AX70" s="34"/>
    </row>
    <row r="71" spans="2:50" ht="21" x14ac:dyDescent="0.35">
      <c r="B71" s="34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34"/>
      <c r="AX71" s="34"/>
    </row>
    <row r="72" spans="2:50" ht="21" x14ac:dyDescent="0.35">
      <c r="B72" s="34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34"/>
      <c r="AX72" s="34"/>
    </row>
    <row r="73" spans="2:50" ht="21" x14ac:dyDescent="0.35">
      <c r="B73" s="34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34"/>
      <c r="AX73" s="34"/>
    </row>
    <row r="74" spans="2:50" ht="21" x14ac:dyDescent="0.35">
      <c r="B74" s="34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34"/>
      <c r="AX74" s="34"/>
    </row>
    <row r="75" spans="2:50" ht="21" x14ac:dyDescent="0.35">
      <c r="B75" s="34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34"/>
      <c r="AX75" s="34"/>
    </row>
    <row r="76" spans="2:50" ht="21" x14ac:dyDescent="0.35">
      <c r="B76" s="34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34"/>
      <c r="AX76" s="34"/>
    </row>
    <row r="77" spans="2:50" ht="21" x14ac:dyDescent="0.35">
      <c r="B77" s="34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34"/>
      <c r="AX77" s="34"/>
    </row>
    <row r="78" spans="2:50" ht="21" x14ac:dyDescent="0.35">
      <c r="B78" s="34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34"/>
      <c r="AX78" s="34"/>
    </row>
    <row r="79" spans="2:50" ht="21" x14ac:dyDescent="0.35">
      <c r="B79" s="34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34"/>
      <c r="AX79" s="34"/>
    </row>
    <row r="80" spans="2:50" ht="21" x14ac:dyDescent="0.35">
      <c r="B80" s="34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34"/>
      <c r="AX80" s="34"/>
    </row>
    <row r="81" spans="2:50" ht="21" x14ac:dyDescent="0.35">
      <c r="B81" s="34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34"/>
      <c r="AX81" s="34"/>
    </row>
    <row r="82" spans="2:50" ht="21" x14ac:dyDescent="0.35">
      <c r="B82" s="34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34"/>
      <c r="AX82" s="34"/>
    </row>
    <row r="83" spans="2:50" ht="21" x14ac:dyDescent="0.35">
      <c r="B83" s="34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34"/>
      <c r="AX83" s="34"/>
    </row>
    <row r="84" spans="2:50" ht="21" x14ac:dyDescent="0.35">
      <c r="B84" s="34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34"/>
      <c r="AX84" s="34"/>
    </row>
    <row r="85" spans="2:50" ht="21" x14ac:dyDescent="0.35">
      <c r="B85" s="34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34"/>
      <c r="AX85" s="34"/>
    </row>
    <row r="86" spans="2:50" ht="21" x14ac:dyDescent="0.35">
      <c r="B86" s="34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34"/>
      <c r="AX86" s="34"/>
    </row>
    <row r="87" spans="2:50" ht="21" x14ac:dyDescent="0.35">
      <c r="B87" s="34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34"/>
      <c r="AX87" s="34"/>
    </row>
    <row r="88" spans="2:50" ht="21" x14ac:dyDescent="0.35">
      <c r="B88" s="34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34"/>
      <c r="AX88" s="34"/>
    </row>
    <row r="89" spans="2:50" ht="21" x14ac:dyDescent="0.35">
      <c r="B89" s="34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34"/>
      <c r="AX89" s="34"/>
    </row>
    <row r="90" spans="2:50" ht="21" x14ac:dyDescent="0.35">
      <c r="B90" s="34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34"/>
      <c r="AX90" s="34"/>
    </row>
    <row r="91" spans="2:50" ht="21" x14ac:dyDescent="0.35">
      <c r="B91" s="34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34"/>
      <c r="AX91" s="34"/>
    </row>
    <row r="92" spans="2:50" ht="21" x14ac:dyDescent="0.35">
      <c r="B92" s="34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34"/>
      <c r="AX92" s="34"/>
    </row>
    <row r="93" spans="2:50" ht="21" x14ac:dyDescent="0.35">
      <c r="B93" s="34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34"/>
      <c r="AX93" s="34"/>
    </row>
    <row r="94" spans="2:50" ht="21" x14ac:dyDescent="0.35">
      <c r="B94" s="34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34"/>
      <c r="AX94" s="34"/>
    </row>
    <row r="95" spans="2:50" ht="21" x14ac:dyDescent="0.35">
      <c r="B95" s="34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34"/>
      <c r="AX95" s="34"/>
    </row>
    <row r="96" spans="2:50" ht="21" x14ac:dyDescent="0.35">
      <c r="B96" s="34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34"/>
      <c r="AX96" s="34"/>
    </row>
    <row r="97" spans="2:50" ht="21" x14ac:dyDescent="0.35">
      <c r="B97" s="34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34"/>
      <c r="AX97" s="34"/>
    </row>
    <row r="98" spans="2:50" ht="21" x14ac:dyDescent="0.35">
      <c r="B98" s="34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34"/>
      <c r="AX98" s="34"/>
    </row>
    <row r="99" spans="2:50" ht="21" x14ac:dyDescent="0.35">
      <c r="B99" s="34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34"/>
      <c r="AX99" s="34"/>
    </row>
    <row r="100" spans="2:50" ht="21" x14ac:dyDescent="0.35">
      <c r="B100" s="34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34"/>
      <c r="AX100" s="34"/>
    </row>
    <row r="101" spans="2:50" ht="21" x14ac:dyDescent="0.35">
      <c r="B101" s="34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34"/>
      <c r="AX101" s="34"/>
    </row>
    <row r="102" spans="2:50" ht="21" x14ac:dyDescent="0.35">
      <c r="B102" s="34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34"/>
      <c r="AX102" s="34"/>
    </row>
    <row r="103" spans="2:50" ht="21" x14ac:dyDescent="0.35">
      <c r="B103" s="34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34"/>
      <c r="AX103" s="34"/>
    </row>
    <row r="104" spans="2:50" ht="21" x14ac:dyDescent="0.35">
      <c r="B104" s="34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34"/>
      <c r="AX104" s="34"/>
    </row>
    <row r="105" spans="2:50" ht="21" x14ac:dyDescent="0.35">
      <c r="B105" s="34"/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34"/>
      <c r="AX105" s="34"/>
    </row>
    <row r="106" spans="2:50" ht="21" x14ac:dyDescent="0.35">
      <c r="B106" s="34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34"/>
      <c r="AX106" s="34"/>
    </row>
    <row r="107" spans="2:50" ht="21" x14ac:dyDescent="0.35">
      <c r="B107" s="34"/>
      <c r="C107" s="120"/>
      <c r="D107" s="120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34"/>
      <c r="AX107" s="34"/>
    </row>
    <row r="108" spans="2:50" ht="21" x14ac:dyDescent="0.35">
      <c r="B108" s="34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34"/>
      <c r="AX108" s="34"/>
    </row>
    <row r="109" spans="2:50" ht="21" x14ac:dyDescent="0.35">
      <c r="B109" s="34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34"/>
      <c r="AX109" s="34"/>
    </row>
    <row r="110" spans="2:50" ht="21" x14ac:dyDescent="0.35">
      <c r="B110" s="34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34"/>
      <c r="AX110" s="34"/>
    </row>
    <row r="111" spans="2:50" ht="21" x14ac:dyDescent="0.35">
      <c r="B111" s="34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34"/>
      <c r="AX111" s="34"/>
    </row>
    <row r="112" spans="2:50" ht="21" x14ac:dyDescent="0.35">
      <c r="B112" s="34"/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34"/>
      <c r="AX112" s="34"/>
    </row>
    <row r="113" spans="2:50" ht="21" x14ac:dyDescent="0.35">
      <c r="B113" s="34"/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34"/>
      <c r="AX113" s="34"/>
    </row>
    <row r="114" spans="2:50" ht="21" x14ac:dyDescent="0.35">
      <c r="B114" s="34"/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34"/>
      <c r="AX114" s="34"/>
    </row>
    <row r="115" spans="2:50" ht="21" x14ac:dyDescent="0.35">
      <c r="B115" s="34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34"/>
      <c r="AX115" s="34"/>
    </row>
    <row r="116" spans="2:50" ht="21" x14ac:dyDescent="0.35">
      <c r="B116" s="34"/>
      <c r="C116" s="120"/>
      <c r="D116" s="120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34"/>
      <c r="AX116" s="34"/>
    </row>
    <row r="117" spans="2:50" ht="21" x14ac:dyDescent="0.35">
      <c r="B117" s="34"/>
      <c r="C117" s="120"/>
      <c r="D117" s="120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34"/>
      <c r="AX117" s="34"/>
    </row>
    <row r="118" spans="2:50" ht="21" x14ac:dyDescent="0.35">
      <c r="B118" s="34"/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34"/>
      <c r="AX118" s="34"/>
    </row>
    <row r="119" spans="2:50" ht="21" x14ac:dyDescent="0.35">
      <c r="B119" s="34"/>
      <c r="C119" s="120"/>
      <c r="D119" s="120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34"/>
      <c r="AX119" s="34"/>
    </row>
    <row r="120" spans="2:50" ht="21" x14ac:dyDescent="0.35">
      <c r="B120" s="34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34"/>
      <c r="AX120" s="34"/>
    </row>
    <row r="121" spans="2:50" ht="21" x14ac:dyDescent="0.35">
      <c r="B121" s="34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34"/>
      <c r="AX121" s="34"/>
    </row>
    <row r="122" spans="2:50" ht="21" x14ac:dyDescent="0.35">
      <c r="B122" s="34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34"/>
      <c r="AX122" s="34"/>
    </row>
    <row r="123" spans="2:50" ht="21" x14ac:dyDescent="0.35">
      <c r="B123" s="34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34"/>
      <c r="AX123" s="34"/>
    </row>
    <row r="124" spans="2:50" ht="21" x14ac:dyDescent="0.35">
      <c r="B124" s="34"/>
      <c r="C124" s="120"/>
      <c r="D124" s="120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34"/>
      <c r="AX124" s="34"/>
    </row>
    <row r="125" spans="2:50" ht="21" x14ac:dyDescent="0.35">
      <c r="B125" s="34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34"/>
      <c r="AX125" s="34"/>
    </row>
    <row r="126" spans="2:50" ht="21" x14ac:dyDescent="0.35">
      <c r="B126" s="34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34"/>
      <c r="AX126" s="34"/>
    </row>
    <row r="127" spans="2:50" ht="21" x14ac:dyDescent="0.35">
      <c r="B127" s="34"/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34"/>
      <c r="AX127" s="34"/>
    </row>
    <row r="128" spans="2:50" ht="21" x14ac:dyDescent="0.35">
      <c r="B128" s="34"/>
      <c r="C128" s="120"/>
      <c r="D128" s="120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34"/>
      <c r="AX128" s="34"/>
    </row>
    <row r="129" spans="2:50" ht="21" x14ac:dyDescent="0.35">
      <c r="B129" s="34"/>
      <c r="C129" s="120"/>
      <c r="D129" s="120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34"/>
      <c r="AX129" s="34"/>
    </row>
    <row r="130" spans="2:50" ht="21" x14ac:dyDescent="0.35">
      <c r="B130" s="34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34"/>
      <c r="AX130" s="34"/>
    </row>
    <row r="131" spans="2:50" ht="21" x14ac:dyDescent="0.35">
      <c r="B131" s="34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34"/>
      <c r="AX131" s="34"/>
    </row>
    <row r="132" spans="2:50" ht="21" x14ac:dyDescent="0.35">
      <c r="B132" s="34"/>
      <c r="C132" s="120"/>
      <c r="D132" s="120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34"/>
      <c r="AX132" s="34"/>
    </row>
    <row r="133" spans="2:50" ht="21" x14ac:dyDescent="0.35">
      <c r="B133" s="34"/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34"/>
      <c r="AX133" s="34"/>
    </row>
    <row r="134" spans="2:50" ht="21" x14ac:dyDescent="0.35">
      <c r="B134" s="34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34"/>
      <c r="AX134" s="34"/>
    </row>
    <row r="135" spans="2:50" ht="21" x14ac:dyDescent="0.35">
      <c r="B135" s="34"/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34"/>
      <c r="AX135" s="34"/>
    </row>
    <row r="136" spans="2:50" ht="21" x14ac:dyDescent="0.35">
      <c r="B136" s="34"/>
      <c r="C136" s="120"/>
      <c r="D136" s="120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34"/>
      <c r="AX136" s="34"/>
    </row>
    <row r="137" spans="2:50" ht="21" x14ac:dyDescent="0.35">
      <c r="B137" s="34"/>
      <c r="C137" s="120"/>
      <c r="D137" s="120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34"/>
      <c r="AX137" s="34"/>
    </row>
    <row r="138" spans="2:50" ht="21" x14ac:dyDescent="0.35">
      <c r="B138" s="34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34"/>
      <c r="AX138" s="34"/>
    </row>
    <row r="139" spans="2:50" ht="21" x14ac:dyDescent="0.35">
      <c r="B139" s="34"/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34"/>
      <c r="AX139" s="34"/>
    </row>
    <row r="140" spans="2:50" ht="21" x14ac:dyDescent="0.35">
      <c r="B140" s="34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34"/>
      <c r="AX140" s="34"/>
    </row>
    <row r="141" spans="2:50" ht="21" x14ac:dyDescent="0.35">
      <c r="B141" s="34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34"/>
      <c r="AX141" s="34"/>
    </row>
    <row r="142" spans="2:50" ht="21" x14ac:dyDescent="0.35">
      <c r="B142" s="34"/>
      <c r="C142" s="120"/>
      <c r="D142" s="120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34"/>
      <c r="AX142" s="34"/>
    </row>
    <row r="143" spans="2:50" ht="21" x14ac:dyDescent="0.35">
      <c r="B143" s="34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34"/>
      <c r="AX143" s="34"/>
    </row>
    <row r="144" spans="2:50" ht="21" x14ac:dyDescent="0.35">
      <c r="B144" s="34"/>
      <c r="C144" s="120"/>
      <c r="D144" s="120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34"/>
      <c r="AX144" s="34"/>
    </row>
    <row r="145" spans="2:50" ht="21" x14ac:dyDescent="0.35">
      <c r="B145" s="34"/>
      <c r="C145" s="120"/>
      <c r="D145" s="120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34"/>
      <c r="AX145" s="34"/>
    </row>
    <row r="146" spans="2:50" ht="21" x14ac:dyDescent="0.35">
      <c r="B146" s="34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34"/>
      <c r="AX146" s="34"/>
    </row>
    <row r="147" spans="2:50" ht="21" x14ac:dyDescent="0.35">
      <c r="B147" s="34"/>
      <c r="C147" s="120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34"/>
      <c r="AX147" s="34"/>
    </row>
    <row r="148" spans="2:50" ht="21" x14ac:dyDescent="0.35">
      <c r="B148" s="34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34"/>
      <c r="AX148" s="34"/>
    </row>
    <row r="149" spans="2:50" ht="21" x14ac:dyDescent="0.35">
      <c r="B149" s="34"/>
      <c r="C149" s="120"/>
      <c r="D149" s="120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34"/>
      <c r="AX149" s="34"/>
    </row>
    <row r="150" spans="2:50" ht="21" x14ac:dyDescent="0.35">
      <c r="B150" s="34"/>
      <c r="C150" s="120"/>
      <c r="D150" s="120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34"/>
      <c r="AX150" s="34"/>
    </row>
    <row r="151" spans="2:50" ht="21" x14ac:dyDescent="0.35">
      <c r="B151" s="34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34"/>
      <c r="AX151" s="34"/>
    </row>
    <row r="152" spans="2:50" ht="21" x14ac:dyDescent="0.35">
      <c r="B152" s="34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34"/>
      <c r="AX152" s="34"/>
    </row>
    <row r="153" spans="2:50" ht="21" x14ac:dyDescent="0.35">
      <c r="B153" s="34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34"/>
      <c r="AX153" s="34"/>
    </row>
    <row r="154" spans="2:50" ht="21" x14ac:dyDescent="0.35">
      <c r="B154" s="34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34"/>
      <c r="AX154" s="34"/>
    </row>
    <row r="155" spans="2:50" ht="21" x14ac:dyDescent="0.35">
      <c r="B155" s="34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34"/>
      <c r="AX155" s="34"/>
    </row>
    <row r="156" spans="2:50" ht="21" x14ac:dyDescent="0.35">
      <c r="B156" s="34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34"/>
      <c r="AX156" s="34"/>
    </row>
    <row r="157" spans="2:50" ht="21" x14ac:dyDescent="0.35">
      <c r="B157" s="34"/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34"/>
      <c r="AX157" s="34"/>
    </row>
    <row r="158" spans="2:50" ht="21" x14ac:dyDescent="0.35">
      <c r="B158" s="34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34"/>
      <c r="AX158" s="34"/>
    </row>
    <row r="159" spans="2:50" ht="21" x14ac:dyDescent="0.35">
      <c r="B159" s="34"/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34"/>
      <c r="AX159" s="34"/>
    </row>
    <row r="160" spans="2:50" ht="21" x14ac:dyDescent="0.35">
      <c r="B160" s="34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34"/>
      <c r="AX160" s="34"/>
    </row>
    <row r="161" spans="2:50" ht="21" x14ac:dyDescent="0.35">
      <c r="B161" s="34"/>
      <c r="C161" s="120"/>
      <c r="D161" s="120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34"/>
      <c r="AX161" s="34"/>
    </row>
    <row r="162" spans="2:50" ht="21" x14ac:dyDescent="0.35">
      <c r="B162" s="34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34"/>
      <c r="AX162" s="34"/>
    </row>
    <row r="163" spans="2:50" ht="21" x14ac:dyDescent="0.35">
      <c r="B163" s="34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34"/>
      <c r="AX163" s="34"/>
    </row>
    <row r="164" spans="2:50" ht="21" x14ac:dyDescent="0.35">
      <c r="B164" s="34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34"/>
      <c r="AX164" s="34"/>
    </row>
  </sheetData>
  <mergeCells count="11">
    <mergeCell ref="A1:G1"/>
    <mergeCell ref="J3:J6"/>
    <mergeCell ref="J7:J23"/>
    <mergeCell ref="J24:J31"/>
    <mergeCell ref="B59:S59"/>
    <mergeCell ref="B60:S60"/>
    <mergeCell ref="B61:S61"/>
    <mergeCell ref="J32:J44"/>
    <mergeCell ref="J45:J52"/>
    <mergeCell ref="N3:N47"/>
    <mergeCell ref="N48:N5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D10"/>
  <sheetViews>
    <sheetView workbookViewId="0">
      <selection activeCell="C13" sqref="C13"/>
    </sheetView>
  </sheetViews>
  <sheetFormatPr defaultRowHeight="15" x14ac:dyDescent="0.25"/>
  <cols>
    <col min="3" max="3" width="27.7109375" customWidth="1"/>
    <col min="4" max="4" width="30" customWidth="1"/>
  </cols>
  <sheetData>
    <row r="3" spans="2:4" ht="30" customHeight="1" x14ac:dyDescent="0.3">
      <c r="C3" s="5" t="s">
        <v>28</v>
      </c>
      <c r="D3" s="6" t="s">
        <v>27</v>
      </c>
    </row>
    <row r="4" spans="2:4" ht="30" customHeight="1" x14ac:dyDescent="0.3">
      <c r="C4" s="5" t="s">
        <v>16</v>
      </c>
      <c r="D4" s="5">
        <v>425</v>
      </c>
    </row>
    <row r="5" spans="2:4" ht="30" customHeight="1" x14ac:dyDescent="0.3">
      <c r="C5" s="5" t="s">
        <v>25</v>
      </c>
      <c r="D5" s="5">
        <v>73</v>
      </c>
    </row>
    <row r="6" spans="2:4" ht="30" customHeight="1" x14ac:dyDescent="0.3">
      <c r="C6" s="5" t="s">
        <v>24</v>
      </c>
      <c r="D6" s="5">
        <v>94</v>
      </c>
    </row>
    <row r="7" spans="2:4" ht="29.25" customHeight="1" thickBot="1" x14ac:dyDescent="0.35">
      <c r="C7" s="51" t="s">
        <v>35</v>
      </c>
      <c r="D7" s="51">
        <v>107</v>
      </c>
    </row>
    <row r="8" spans="2:4" ht="28.5" customHeight="1" thickBot="1" x14ac:dyDescent="0.35">
      <c r="C8" s="52" t="s">
        <v>15</v>
      </c>
      <c r="D8" s="53">
        <f>SUM(D4:D7)</f>
        <v>699</v>
      </c>
    </row>
    <row r="10" spans="2:4" ht="18.75" x14ac:dyDescent="0.3">
      <c r="B10" s="34"/>
      <c r="C10" s="35"/>
      <c r="D10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GENEL</vt:lpstr>
      <vt:lpstr>SAYILAR</vt:lpstr>
      <vt:lpstr>2018-2019 UYRUK</vt:lpstr>
      <vt:lpstr>2019-2020 UYRUK</vt:lpstr>
      <vt:lpstr>2017-2018 UYRUK</vt:lpstr>
      <vt:lpstr>2016-2017 UYRUK</vt:lpstr>
      <vt:lpstr>ANLAŞMALAR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2019-11-14T12:34:03Z</dcterms:modified>
</cp:coreProperties>
</file>